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9f49c86a5846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Расходы (факт)" sheetId="1" r:id="R6b29eef84d3e4f3e"/>
    <x:sheet xmlns:r="http://schemas.openxmlformats.org/officeDocument/2006/relationships" name="Корреляции и устойчивость" sheetId="2" r:id="R9592553b933d4948"/>
    <x:sheet xmlns:r="http://schemas.openxmlformats.org/officeDocument/2006/relationships" name="Регрессии и CV" sheetId="3" r:id="R166f9b2420fa4201"/>
    <x:sheet xmlns:r="http://schemas.openxmlformats.org/officeDocument/2006/relationships" name="Прогнозы стоимости" sheetId="4" r:id="R8d37cf009c454efe"/>
    <x:sheet xmlns:r="http://schemas.openxmlformats.org/officeDocument/2006/relationships" name="Парето и цены" sheetId="5" r:id="Raec9f0a2c7a24dcd"/>
    <x:sheet xmlns:r="http://schemas.openxmlformats.org/officeDocument/2006/relationships" name="Проверка без источника" sheetId="6" r:id="R126fe40907ac4ce6"/>
    <x:sheet xmlns:r="http://schemas.openxmlformats.org/officeDocument/2006/relationships" name="Методика" sheetId="7" r:id="R3eef4e515e06497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0"/>
    <x:numFmt numFmtId="201" formatCode="0.00"/>
    <x:numFmt numFmtId="202" formatCode="0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4324A"/>
      </x:patternFill>
    </x:fill>
  </x:fills>
  <x:borders count="2">
    <x:border/>
    <x:border/>
  </x:borders>
  <x:cellStyleXfs count="1">
    <x:xf numFmtId="0" fontId="0" fillId="0" borderId="0"/>
  </x:cellStyleXfs>
  <x:cellXfs count="1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03a80209e047e3" /><Relationship Type="http://schemas.openxmlformats.org/officeDocument/2006/relationships/theme" Target="/xl/theme/theme1.xml" Id="Rea75427264b9408c" /><Relationship Type="http://schemas.openxmlformats.org/officeDocument/2006/relationships/sharedStrings" Target="/xl/sharedStrings.xml" Id="R6736fe3d9635407d" /><Relationship Type="http://schemas.openxmlformats.org/officeDocument/2006/relationships/worksheet" Target="/xl/worksheets/sheet1.xml" Id="R6b29eef84d3e4f3e" /><Relationship Type="http://schemas.openxmlformats.org/officeDocument/2006/relationships/worksheet" Target="/xl/worksheets/sheet2.xml" Id="R9592553b933d4948" /><Relationship Type="http://schemas.openxmlformats.org/officeDocument/2006/relationships/worksheet" Target="/xl/worksheets/sheet3.xml" Id="R166f9b2420fa4201" /><Relationship Type="http://schemas.openxmlformats.org/officeDocument/2006/relationships/worksheet" Target="/xl/worksheets/sheet4.xml" Id="R8d37cf009c454efe" /><Relationship Type="http://schemas.openxmlformats.org/officeDocument/2006/relationships/worksheet" Target="/xl/worksheets/sheet5.xml" Id="Raec9f0a2c7a24dcd" /><Relationship Type="http://schemas.openxmlformats.org/officeDocument/2006/relationships/worksheet" Target="/xl/worksheets/sheet6.xml" Id="R126fe40907ac4ce6" /><Relationship Type="http://schemas.openxmlformats.org/officeDocument/2006/relationships/worksheet" Target="/xl/worksheets/sheet7.xml" Id="R3eef4e515e06497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30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</x:cols>
  <x:sheetData>
    <x:row r="1" ht="32" customHeight="1">
      <x:c r="A1" s="5" t="str">
        <x:v>Модель</x:v>
      </x:c>
      <x:c r="B1" s="5" t="str">
        <x:v>AA $/задачу</x:v>
      </x:c>
      <x:c r="C1" s="5" t="str">
        <x:v>Vals $/тест</x:v>
      </x:c>
      <x:c r="D1" s="5" t="str">
        <x:v>Agent $/сессию P50</x:v>
      </x:c>
      <x:c r="E1" s="5" t="str">
        <x:v>LiveBench $/успех</x:v>
      </x:c>
      <x:c r="F1" s="5" t="str">
        <x:v>Интеллект</x:v>
      </x:c>
    </x:row>
    <x:row r="2" ht="24" customHeight="1">
      <x:c r="A2" t="str">
        <x:v>Claude Opus 5.5</x:v>
      </x:c>
      <x:c r="B2" s="10" t="n">
        <x:v>10.04</x:v>
      </x:c>
      <x:c r="C2" s="10" t="n">
        <x:v>28.12</x:v>
      </x:c>
      <x:c r="D2" s="10" t="n">
        <x:v>6.79</x:v>
      </x:c>
      <x:c r="E2" s="10" t="n">
        <x:v>4.291</x:v>
      </x:c>
      <x:c r="F2" s="10" t="n">
        <x:v>97.21250753076788</x:v>
      </x:c>
    </x:row>
    <x:row r="3" ht="24" customHeight="1">
      <x:c r="A3" t="str">
        <x:v>Gemini 4 Carbon</x:v>
      </x:c>
      <x:c r="B3" s="10" t="n">
        <x:v>7.76</x:v>
      </x:c>
      <x:c r="C3" s="10" t="n">
        <x:v>10.51</x:v>
      </x:c>
      <x:c r="D3" s="10" t="n">
        <x:v>1.7</x:v>
      </x:c>
      <x:c r="E3" s="10"/>
      <x:c r="F3" s="10" t="n">
        <x:v>94.886794964431</x:v>
      </x:c>
    </x:row>
    <x:row r="4" ht="24" customHeight="1">
      <x:c r="A4" t="str">
        <x:v>GPT-6 Astra</x:v>
      </x:c>
      <x:c r="B4" s="10" t="n">
        <x:v>6.24</x:v>
      </x:c>
      <x:c r="C4" s="10" t="n">
        <x:v>21.28</x:v>
      </x:c>
      <x:c r="D4" s="10" t="n">
        <x:v>6.2</x:v>
      </x:c>
      <x:c r="E4" s="10" t="n">
        <x:v>4.548</x:v>
      </x:c>
      <x:c r="F4" s="10" t="n">
        <x:v>87.62755596797825</x:v>
      </x:c>
    </x:row>
    <x:row r="5" ht="24" customHeight="1">
      <x:c r="A5" t="str">
        <x:v>Claude Sonnet 5.5</x:v>
      </x:c>
      <x:c r="B5" s="10" t="n">
        <x:v>10.02</x:v>
      </x:c>
      <x:c r="C5" s="10" t="n">
        <x:v>18.7</x:v>
      </x:c>
      <x:c r="D5" s="10" t="n">
        <x:v>3.8</x:v>
      </x:c>
      <x:c r="E5" s="10" t="n">
        <x:v>3.718</x:v>
      </x:c>
      <x:c r="F5" s="10" t="n">
        <x:v>85.52917963954117</x:v>
      </x:c>
    </x:row>
    <x:row r="6" ht="24" customHeight="1">
      <x:c r="A6" t="str">
        <x:v>Claude Fable 5.1</x:v>
      </x:c>
      <x:c r="B6" s="10" t="n">
        <x:v>10.85</x:v>
      </x:c>
      <x:c r="C6" s="10"/>
      <x:c r="D6" s="10" t="n">
        <x:v>6.49</x:v>
      </x:c>
      <x:c r="E6" s="10" t="n">
        <x:v>6.904</x:v>
      </x:c>
      <x:c r="F6" s="10" t="n">
        <x:v>85.38072177732145</x:v>
      </x:c>
    </x:row>
    <x:row r="7" ht="24" customHeight="1">
      <x:c r="A7" t="str">
        <x:v>GPT-6.1 Sol</x:v>
      </x:c>
      <x:c r="B7" s="10" t="n">
        <x:v>1.27</x:v>
      </x:c>
      <x:c r="C7" s="10" t="n">
        <x:v>3.61</x:v>
      </x:c>
      <x:c r="D7" s="10" t="n">
        <x:v>0.98</x:v>
      </x:c>
      <x:c r="E7" s="10" t="n">
        <x:v>0.761</x:v>
      </x:c>
      <x:c r="F7" s="10" t="n">
        <x:v>83.88107286642519</x:v>
      </x:c>
    </x:row>
    <x:row r="8" ht="24" customHeight="1">
      <x:c r="A8" t="str">
        <x:v>Muse Wonder Full</x:v>
      </x:c>
      <x:c r="B8" s="10"/>
      <x:c r="C8" s="10" t="n">
        <x:v>6.81</x:v>
      </x:c>
      <x:c r="D8" s="10"/>
      <x:c r="E8" s="10"/>
      <x:c r="F8" s="10" t="n">
        <x:v>82.69813593318568</x:v>
      </x:c>
    </x:row>
    <x:row r="9" ht="24" customHeight="1">
      <x:c r="A9" t="str">
        <x:v>Gemini 4 Argon</x:v>
      </x:c>
      <x:c r="B9" s="10" t="n">
        <x:v>7.68</x:v>
      </x:c>
      <x:c r="C9" s="10" t="n">
        <x:v>13.37</x:v>
      </x:c>
      <x:c r="D9" s="10" t="n">
        <x:v>0.98</x:v>
      </x:c>
      <x:c r="E9" s="10" t="n">
        <x:v>2.073</x:v>
      </x:c>
      <x:c r="F9" s="10" t="n">
        <x:v>80.78409324046955</x:v>
      </x:c>
    </x:row>
    <x:row r="10" ht="24" customHeight="1">
      <x:c r="A10" t="str">
        <x:v>GPT-6.1 Terra</x:v>
      </x:c>
      <x:c r="B10" s="10" t="n">
        <x:v>0.96</x:v>
      </x:c>
      <x:c r="C10" s="10" t="n">
        <x:v>2.94</x:v>
      </x:c>
      <x:c r="D10" s="10" t="n">
        <x:v>0.79</x:v>
      </x:c>
      <x:c r="E10" s="10" t="n">
        <x:v>0.67</x:v>
      </x:c>
      <x:c r="F10" s="10" t="n">
        <x:v>77.8344193233788</x:v>
      </x:c>
    </x:row>
    <x:row r="11" ht="24" customHeight="1">
      <x:c r="A11" t="str">
        <x:v>Kimi K3.1 Pro</x:v>
      </x:c>
      <x:c r="B11" s="10" t="n">
        <x:v>3.68</x:v>
      </x:c>
      <x:c r="C11" s="10" t="n">
        <x:v>6.44</x:v>
      </x:c>
      <x:c r="D11" s="10" t="n">
        <x:v>1.47</x:v>
      </x:c>
      <x:c r="E11" s="10" t="n">
        <x:v>1.044</x:v>
      </x:c>
      <x:c r="F11" s="10" t="n">
        <x:v>71.02852962998365</x:v>
      </x:c>
    </x:row>
    <x:row r="12" ht="24" customHeight="1">
      <x:c r="A12" t="str">
        <x:v>Muse Wonder</x:v>
      </x:c>
      <x:c r="B12" s="10" t="n">
        <x:v>6.95</x:v>
      </x:c>
      <x:c r="C12" s="10" t="n">
        <x:v>10.65</x:v>
      </x:c>
      <x:c r="D12" s="10" t="n">
        <x:v>1.38</x:v>
      </x:c>
      <x:c r="E12" s="10"/>
      <x:c r="F12" s="10" t="n">
        <x:v>67.40733883008735</x:v>
      </x:c>
    </x:row>
    <x:row r="13" ht="24" customHeight="1">
      <x:c r="A13" t="str">
        <x:v>Qwen 3.8 Max 0902</x:v>
      </x:c>
      <x:c r="B13" s="10" t="n">
        <x:v>10.02</x:v>
      </x:c>
      <x:c r="C13" s="10" t="n">
        <x:v>8.73</x:v>
      </x:c>
      <x:c r="D13" s="10"/>
      <x:c r="E13" s="10"/>
      <x:c r="F13" s="10" t="n">
        <x:v>65.30926069584021</x:v>
      </x:c>
    </x:row>
    <x:row r="14" ht="24" customHeight="1">
      <x:c r="A14" t="str">
        <x:v>DeepSeek V4.1 Flash 1017</x:v>
      </x:c>
      <x:c r="B14" s="10" t="n">
        <x:v>0.6</x:v>
      </x:c>
      <x:c r="C14" s="10" t="n">
        <x:v>0.66</x:v>
      </x:c>
      <x:c r="D14" s="10" t="n">
        <x:v>0.17</x:v>
      </x:c>
      <x:c r="E14" s="10" t="n">
        <x:v>0.181</x:v>
      </x:c>
      <x:c r="F14" s="10" t="n">
        <x:v>64.28502900289762</x:v>
      </x:c>
    </x:row>
    <x:row r="15" ht="24" customHeight="1">
      <x:c r="A15" t="str">
        <x:v>GLM 5.3</x:v>
      </x:c>
      <x:c r="B15" s="10" t="n">
        <x:v>5.01</x:v>
      </x:c>
      <x:c r="C15" s="10" t="n">
        <x:v>8.52</x:v>
      </x:c>
      <x:c r="D15" s="10" t="n">
        <x:v>1.13</x:v>
      </x:c>
      <x:c r="E15" s="10"/>
      <x:c r="F15" s="10" t="n">
        <x:v>55.335878894598295</x:v>
      </x:c>
    </x:row>
    <x:row r="16" ht="24" customHeight="1">
      <x:c r="A16" t="str">
        <x:v>MiMo V2.6 Pro</x:v>
      </x:c>
      <x:c r="B16" s="10" t="n">
        <x:v>0.26</x:v>
      </x:c>
      <x:c r="C16" s="10" t="n">
        <x:v>0.43</x:v>
      </x:c>
      <x:c r="D16" s="10" t="n">
        <x:v>0.17</x:v>
      </x:c>
      <x:c r="E16" s="10" t="n">
        <x:v>0.183</x:v>
      </x:c>
      <x:c r="F16" s="10" t="n">
        <x:v>55.24973904494388</x:v>
      </x:c>
    </x:row>
    <x:row r="17" ht="24" customHeight="1">
      <x:c r="A17" t="str">
        <x:v>Gemini 3.8 Flash</x:v>
      </x:c>
      <x:c r="B17" s="10" t="n">
        <x:v>7.77</x:v>
      </x:c>
      <x:c r="C17" s="10" t="n">
        <x:v>5.03</x:v>
      </x:c>
      <x:c r="D17" s="10" t="n">
        <x:v>0.75</x:v>
      </x:c>
      <x:c r="E17" s="10"/>
      <x:c r="F17" s="10" t="n">
        <x:v>54.23738037138881</x:v>
      </x:c>
    </x:row>
    <x:row r="18" ht="24" customHeight="1">
      <x:c r="A18" t="str">
        <x:v>Grok 4.7</x:v>
      </x:c>
      <x:c r="B18" s="10" t="n">
        <x:v>7.77</x:v>
      </x:c>
      <x:c r="C18" s="10" t="n">
        <x:v>11.63</x:v>
      </x:c>
      <x:c r="D18" s="10" t="n">
        <x:v>2.63</x:v>
      </x:c>
      <x:c r="E18" s="10" t="n">
        <x:v>2.913</x:v>
      </x:c>
      <x:c r="F18" s="10" t="n">
        <x:v>53.50369967756948</x:v>
      </x:c>
    </x:row>
    <x:row r="19" ht="24" customHeight="1">
      <x:c r="A19" t="str">
        <x:v>Claude Haiku 5.5</x:v>
      </x:c>
      <x:c r="B19" s="10" t="n">
        <x:v>0.41</x:v>
      </x:c>
      <x:c r="C19" s="10" t="n">
        <x:v>3.17</x:v>
      </x:c>
      <x:c r="D19" s="10"/>
      <x:c r="E19" s="10" t="n">
        <x:v>0.905</x:v>
      </x:c>
      <x:c r="F19" s="10" t="n">
        <x:v>48.11863394289213</x:v>
      </x:c>
    </x:row>
    <x:row r="20" ht="24" customHeight="1">
      <x:c r="A20" t="str">
        <x:v>MiniMax M3.1 Flash</x:v>
      </x:c>
      <x:c r="B20" s="10" t="n">
        <x:v>0.49</x:v>
      </x:c>
      <x:c r="C20" s="10" t="n">
        <x:v>0.66</x:v>
      </x:c>
      <x:c r="D20" s="10"/>
      <x:c r="E20" s="10" t="n">
        <x:v>0.153</x:v>
      </x:c>
      <x:c r="F20" s="10" t="n">
        <x:v>47.73612223668867</x:v>
      </x:c>
    </x:row>
    <x:row r="21" ht="24" customHeight="1">
      <x:c r="A21" t="str">
        <x:v>Step 5 Preview</x:v>
      </x:c>
      <x:c r="B21" s="10" t="n">
        <x:v>2.35</x:v>
      </x:c>
      <x:c r="C21" s="10" t="n">
        <x:v>2.73</x:v>
      </x:c>
      <x:c r="D21" s="10"/>
      <x:c r="E21" s="10"/>
      <x:c r="F21" s="10" t="n">
        <x:v>45.319967395974835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30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</x:cols>
  <x:sheetData>
    <x:row r="1" ht="32" customHeight="1">
      <x:c r="A1" s="5" t="str">
        <x:v>Пара X</x:v>
      </x:c>
      <x:c r="B1" s="5" t="str">
        <x:v>Пара Y</x:v>
      </x:c>
      <x:c r="C1" s="5" t="str">
        <x:v>N</x:v>
      </x:c>
      <x:c r="D1" s="5" t="str">
        <x:v>Пирсон log</x:v>
      </x:c>
      <x:c r="E1" s="5" t="str">
        <x:v>Спирмен</x:v>
      </x:c>
      <x:c r="F1" s="5" t="str">
        <x:v>Без 2 крайних</x:v>
      </x:c>
      <x:c r="G1" s="5" t="str">
        <x:v>Без 4 крайних</x:v>
      </x:c>
      <x:c r="H1" s="5" t="str">
        <x:v>LOO r мин</x:v>
      </x:c>
      <x:c r="I1" s="5" t="str">
        <x:v>LOO r макс</x:v>
      </x:c>
      <x:c r="J1" s="5" t="str">
        <x:v>LOO ошибка мед ×</x:v>
      </x:c>
      <x:c r="K1" s="5" t="str">
        <x:v>LOO ошибка P90 ×</x:v>
      </x:c>
    </x:row>
    <x:row r="2" ht="24" customHeight="1">
      <x:c r="A2" t="str">
        <x:v>AA</x:v>
      </x:c>
      <x:c r="B2" t="str">
        <x:v>Vals</x:v>
      </x:c>
      <x:c r="C2" t="n">
        <x:v>18</x:v>
      </x:c>
      <x:c r="D2" s="10" t="n">
        <x:v>0.8972955194802104</x:v>
      </x:c>
      <x:c r="E2" s="10" t="n">
        <x:v>0.8279070873020642</x:v>
      </x:c>
      <x:c r="F2" s="10" t="n">
        <x:v>0.8598065088667217</x:v>
      </x:c>
      <x:c r="G2" s="10" t="n">
        <x:v>0.9187178699320185</x:v>
      </x:c>
      <x:c r="H2" s="10" t="n">
        <x:v>0.8652335309413772</x:v>
      </x:c>
      <x:c r="I2" s="10" t="n">
        <x:v>0.9352883392330482</x:v>
      </x:c>
      <x:c r="J2" s="10" t="n">
        <x:v>1.584218670283629</x:v>
      </x:c>
      <x:c r="K2" s="10" t="n">
        <x:v>2.371349842332624</x:v>
      </x:c>
    </x:row>
    <x:row r="3" ht="24" customHeight="1">
      <x:c r="A3" t="str">
        <x:v>AA</x:v>
      </x:c>
      <x:c r="B3" t="str">
        <x:v>Agent Arena</x:v>
      </x:c>
      <x:c r="C3" t="n">
        <x:v>15</x:v>
      </x:c>
      <x:c r="D3" s="10" t="n">
        <x:v>0.8149640906740839</x:v>
      </x:c>
      <x:c r="E3" s="10" t="n">
        <x:v>0.741271559367642</x:v>
      </x:c>
      <x:c r="F3" s="10" t="n">
        <x:v>0.7173858410011106</x:v>
      </x:c>
      <x:c r="G3" s="10" t="n">
        <x:v>0.4583852283328839</x:v>
      </x:c>
      <x:c r="H3" s="10" t="n">
        <x:v>0.7387652937674272</x:v>
      </x:c>
      <x:c r="I3" s="10" t="n">
        <x:v>0.8619598194286336</x:v>
      </x:c>
      <x:c r="J3" s="10" t="n">
        <x:v>1.8079757965452155</x:v>
      </x:c>
      <x:c r="K3" s="10" t="n">
        <x:v>3.0649562317963825</x:v>
      </x:c>
    </x:row>
    <x:row r="4" ht="24" customHeight="1">
      <x:c r="A4" t="str">
        <x:v>AA</x:v>
      </x:c>
      <x:c r="B4" t="str">
        <x:v>LiveBench</x:v>
      </x:c>
      <x:c r="C4" t="n">
        <x:v>13</x:v>
      </x:c>
      <x:c r="D4" s="10" t="n">
        <x:v>0.9119281597283462</x:v>
      </x:c>
      <x:c r="E4" s="10" t="n">
        <x:v>0.8626373626373626</x:v>
      </x:c>
      <x:c r="F4" s="10" t="n">
        <x:v>0.8787834639984549</x:v>
      </x:c>
      <x:c r="G4" s="10" t="n">
        <x:v>0.9480613997055153</x:v>
      </x:c>
      <x:c r="H4" s="10" t="n">
        <x:v>0.8916451457267393</x:v>
      </x:c>
      <x:c r="I4" s="10" t="n">
        <x:v>0.9597881054823203</x:v>
      </x:c>
      <x:c r="J4" s="10" t="n">
        <x:v>1.668619112835946</x:v>
      </x:c>
      <x:c r="K4" s="10" t="n">
        <x:v>2.356607438037446</x:v>
      </x:c>
    </x:row>
    <x:row r="5" ht="24" customHeight="1">
      <x:c r="A5" t="str">
        <x:v>Vals</x:v>
      </x:c>
      <x:c r="B5" t="str">
        <x:v>Agent Arena</x:v>
      </x:c>
      <x:c r="C5" t="n">
        <x:v>14</x:v>
      </x:c>
      <x:c r="D5" s="10" t="n">
        <x:v>0.937571816202827</x:v>
      </x:c>
      <x:c r="E5" s="10" t="n">
        <x:v>0.8832620545302786</x:v>
      </x:c>
      <x:c r="F5" s="10" t="n">
        <x:v>0.9048432440746681</x:v>
      </x:c>
      <x:c r="G5" s="10" t="n">
        <x:v>0.7416376811504681</x:v>
      </x:c>
      <x:c r="H5" s="10" t="n">
        <x:v>0.913828538222199</x:v>
      </x:c>
      <x:c r="I5" s="10" t="n">
        <x:v>0.9662620349631349</x:v>
      </x:c>
      <x:c r="J5" s="10" t="n">
        <x:v>1.350051928592495</x:v>
      </x:c>
      <x:c r="K5" s="10" t="n">
        <x:v>1.8630859642018844</x:v>
      </x:c>
    </x:row>
    <x:row r="6" ht="24" customHeight="1">
      <x:c r="A6" t="str">
        <x:v>Vals</x:v>
      </x:c>
      <x:c r="B6" t="str">
        <x:v>LiveBench</x:v>
      </x:c>
      <x:c r="C6" t="n">
        <x:v>12</x:v>
      </x:c>
      <x:c r="D6" s="10" t="n">
        <x:v>0.9873686308717636</x:v>
      </x:c>
      <x:c r="E6" s="10" t="n">
        <x:v>0.9562186292818428</x:v>
      </x:c>
      <x:c r="F6" s="10" t="n">
        <x:v>0.9890809440189788</x:v>
      </x:c>
      <x:c r="G6" s="10" t="n">
        <x:v>0.9824577956208213</x:v>
      </x:c>
      <x:c r="H6" s="10" t="n">
        <x:v>0.9847477887605482</x:v>
      </x:c>
      <x:c r="I6" s="10" t="n">
        <x:v>0.9896422507542835</x:v>
      </x:c>
      <x:c r="J6" s="10" t="n">
        <x:v>1.246593755215688</x:v>
      </x:c>
      <x:c r="K6" s="10" t="n">
        <x:v>1.372723242639258</x:v>
      </x:c>
    </x:row>
    <x:row r="7" ht="24" customHeight="1">
      <x:c r="A7" t="str">
        <x:v>Agent Arena</x:v>
      </x:c>
      <x:c r="B7" t="str">
        <x:v>LiveBench</x:v>
      </x:c>
      <x:c r="C7" t="n">
        <x:v>11</x:v>
      </x:c>
      <x:c r="D7" s="10" t="n">
        <x:v>0.9695790249031394</x:v>
      </x:c>
      <x:c r="E7" s="10" t="n">
        <x:v>0.9543478488023964</x:v>
      </x:c>
      <x:c r="F7" s="10" t="n">
        <x:v>0.9588087897732805</x:v>
      </x:c>
      <x:c r="G7" s="10" t="n">
        <x:v>0.8816895122951273</x:v>
      </x:c>
      <x:c r="H7" s="10" t="n">
        <x:v>0.9570263431861231</x:v>
      </x:c>
      <x:c r="I7" s="10" t="n">
        <x:v>0.9898548298566799</x:v>
      </x:c>
      <x:c r="J7" s="10" t="n">
        <x:v>1.23972427001481</x:v>
      </x:c>
      <x:c r="K7" s="10" t="n">
        <x:v>1.4588885384426031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30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</x:cols>
  <x:sheetData>
    <x:row r="1" ht="32" customHeight="1">
      <x:c r="A1" s="5" t="str">
        <x:v>Из источника</x:v>
      </x:c>
      <x:c r="B1" s="5" t="str">
        <x:v>В источник</x:v>
      </x:c>
      <x:c r="C1" s="5" t="str">
        <x:v>N</x:v>
      </x:c>
      <x:c r="D1" s="5" t="str">
        <x:v>Наклон log-log</x:v>
      </x:c>
      <x:c r="E1" s="5" t="str">
        <x:v>Сдвиг log-log</x:v>
      </x:c>
      <x:c r="F1" s="5" t="str">
        <x:v>LOO ошибка мед ×</x:v>
      </x:c>
      <x:c r="G1" s="5" t="str">
        <x:v>LOO ошибка P90 ×</x:v>
      </x:c>
      <x:c r="H1" s="5" t="str">
        <x:v>X минимум $</x:v>
      </x:c>
      <x:c r="I1" s="5" t="str">
        <x:v>X максимум $</x:v>
      </x:c>
    </x:row>
    <x:row r="2" ht="24" customHeight="1">
      <x:c r="A2" t="str">
        <x:v>AA</x:v>
      </x:c>
      <x:c r="B2" t="str">
        <x:v>Vals</x:v>
      </x:c>
      <x:c r="C2" t="n">
        <x:v>18</x:v>
      </x:c>
      <x:c r="D2" s="10" t="n">
        <x:v>0.8642315308792872</x:v>
      </x:c>
      <x:c r="E2" s="10" t="n">
        <x:v>0.7207058210164049</x:v>
      </x:c>
      <x:c r="F2" s="10" t="n">
        <x:v>1.584218670283629</x:v>
      </x:c>
      <x:c r="G2" s="10" t="n">
        <x:v>2.371349842332624</x:v>
      </x:c>
      <x:c r="H2" s="10" t="n">
        <x:v>0.26</x:v>
      </x:c>
      <x:c r="I2" s="10" t="n">
        <x:v>10.04</x:v>
      </x:c>
    </x:row>
    <x:row r="3" ht="24" customHeight="1">
      <x:c r="A3" t="str">
        <x:v>AA</x:v>
      </x:c>
      <x:c r="B3" t="str">
        <x:v>Agent Arena</x:v>
      </x:c>
      <x:c r="C3" t="n">
        <x:v>15</x:v>
      </x:c>
      <x:c r="D3" s="10" t="n">
        <x:v>0.7938694268955939</x:v>
      </x:c>
      <x:c r="E3" s="10" t="n">
        <x:v>-0.7251776904541282</x:v>
      </x:c>
      <x:c r="F3" s="10" t="n">
        <x:v>1.8079757965452155</x:v>
      </x:c>
      <x:c r="G3" s="10" t="n">
        <x:v>3.0649562317963825</x:v>
      </x:c>
      <x:c r="H3" s="10" t="n">
        <x:v>0.26</x:v>
      </x:c>
      <x:c r="I3" s="10" t="n">
        <x:v>10.85</x:v>
      </x:c>
    </x:row>
    <x:row r="4" ht="24" customHeight="1">
      <x:c r="A4" t="str">
        <x:v>AA</x:v>
      </x:c>
      <x:c r="B4" t="str">
        <x:v>LiveBench</x:v>
      </x:c>
      <x:c r="C4" t="n">
        <x:v>13</x:v>
      </x:c>
      <x:c r="D4" s="10" t="n">
        <x:v>0.8504707601748068</x:v>
      </x:c>
      <x:c r="E4" s="10" t="n">
        <x:v>-0.562778785218268</x:v>
      </x:c>
      <x:c r="F4" s="10" t="n">
        <x:v>1.668619112835946</x:v>
      </x:c>
      <x:c r="G4" s="10" t="n">
        <x:v>2.356607438037446</x:v>
      </x:c>
      <x:c r="H4" s="10" t="n">
        <x:v>0.26</x:v>
      </x:c>
      <x:c r="I4" s="10" t="n">
        <x:v>10.85</x:v>
      </x:c>
    </x:row>
    <x:row r="5" ht="24" customHeight="1">
      <x:c r="A5" t="str">
        <x:v>Vals</x:v>
      </x:c>
      <x:c r="B5" t="str">
        <x:v>AA</x:v>
      </x:c>
      <x:c r="C5" t="n">
        <x:v>18</x:v>
      </x:c>
      <x:c r="D5" s="10" t="n">
        <x:v>0.9316244785238227</x:v>
      </x:c>
      <x:c r="E5" s="10" t="n">
        <x:v>-0.46165180313319165</x:v>
      </x:c>
      <x:c r="F5" s="10" t="n">
        <x:v>1.4582062284058646</x:v>
      </x:c>
      <x:c r="G5" s="10" t="n">
        <x:v>2.429936874048813</x:v>
      </x:c>
      <x:c r="H5" s="10" t="n">
        <x:v>0.43</x:v>
      </x:c>
      <x:c r="I5" s="10" t="n">
        <x:v>28.12</x:v>
      </x:c>
    </x:row>
    <x:row r="6" ht="24" customHeight="1">
      <x:c r="A6" t="str">
        <x:v>Vals</x:v>
      </x:c>
      <x:c r="B6" t="str">
        <x:v>Agent Arena</x:v>
      </x:c>
      <x:c r="C6" t="n">
        <x:v>14</x:v>
      </x:c>
      <x:c r="D6" s="10" t="n">
        <x:v>0.8422414923136685</x:v>
      </x:c>
      <x:c r="E6" s="10" t="n">
        <x:v>-1.3174297342216457</x:v>
      </x:c>
      <x:c r="F6" s="10" t="n">
        <x:v>1.350051928592495</x:v>
      </x:c>
      <x:c r="G6" s="10" t="n">
        <x:v>1.8630859642018844</x:v>
      </x:c>
      <x:c r="H6" s="10" t="n">
        <x:v>0.43</x:v>
      </x:c>
      <x:c r="I6" s="10" t="n">
        <x:v>28.12</x:v>
      </x:c>
    </x:row>
    <x:row r="7" ht="24" customHeight="1">
      <x:c r="A7" t="str">
        <x:v>Vals</x:v>
      </x:c>
      <x:c r="B7" t="str">
        <x:v>LiveBench</x:v>
      </x:c>
      <x:c r="C7" t="n">
        <x:v>12</x:v>
      </x:c>
      <x:c r="D7" s="10" t="n">
        <x:v>0.8539136291951034</x:v>
      </x:c>
      <x:c r="E7" s="10" t="n">
        <x:v>-1.2804332617392575</x:v>
      </x:c>
      <x:c r="F7" s="10" t="n">
        <x:v>1.246593755215688</x:v>
      </x:c>
      <x:c r="G7" s="10" t="n">
        <x:v>1.372723242639258</x:v>
      </x:c>
      <x:c r="H7" s="10" t="n">
        <x:v>0.43</x:v>
      </x:c>
      <x:c r="I7" s="10" t="n">
        <x:v>28.12</x:v>
      </x:c>
    </x:row>
    <x:row r="8" ht="24" customHeight="1">
      <x:c r="A8" t="str">
        <x:v>Agent Arena</x:v>
      </x:c>
      <x:c r="B8" t="str">
        <x:v>AA</x:v>
      </x:c>
      <x:c r="C8" t="n">
        <x:v>15</x:v>
      </x:c>
      <x:c r="D8" s="10" t="n">
        <x:v>0.8366192809382303</x:v>
      </x:c>
      <x:c r="E8" s="10" t="n">
        <x:v>1.059128846244536</x:v>
      </x:c>
      <x:c r="F8" s="10" t="n">
        <x:v>1.7969638140604562</x:v>
      </x:c>
      <x:c r="G8" s="10" t="n">
        <x:v>3.4618118889096072</x:v>
      </x:c>
      <x:c r="H8" s="10" t="n">
        <x:v>0.17</x:v>
      </x:c>
      <x:c r="I8" s="10" t="n">
        <x:v>6.79</x:v>
      </x:c>
    </x:row>
    <x:row r="9" ht="24" customHeight="1">
      <x:c r="A9" t="str">
        <x:v>Agent Arena</x:v>
      </x:c>
      <x:c r="B9" t="str">
        <x:v>Vals</x:v>
      </x:c>
      <x:c r="C9" t="n">
        <x:v>14</x:v>
      </x:c>
      <x:c r="D9" s="10" t="n">
        <x:v>1.0436922409546803</x:v>
      </x:c>
      <x:c r="E9" s="10" t="n">
        <x:v>1.5979901368400338</x:v>
      </x:c>
      <x:c r="F9" s="10" t="n">
        <x:v>1.3940263041686478</x:v>
      </x:c>
      <x:c r="G9" s="10" t="n">
        <x:v>2.217893494189481</x:v>
      </x:c>
      <x:c r="H9" s="10" t="n">
        <x:v>0.17</x:v>
      </x:c>
      <x:c r="I9" s="10" t="n">
        <x:v>6.79</x:v>
      </x:c>
    </x:row>
    <x:row r="10" ht="24" customHeight="1">
      <x:c r="A10" t="str">
        <x:v>Agent Arena</x:v>
      </x:c>
      <x:c r="B10" t="str">
        <x:v>LiveBench</x:v>
      </x:c>
      <x:c r="C10" t="n">
        <x:v>11</x:v>
      </x:c>
      <x:c r="D10" s="10" t="n">
        <x:v>0.9216847962209884</x:v>
      </x:c>
      <x:c r="E10" s="10" t="n">
        <x:v>-0.01365523748250904</x:v>
      </x:c>
      <x:c r="F10" s="10" t="n">
        <x:v>1.23972427001481</x:v>
      </x:c>
      <x:c r="G10" s="10" t="n">
        <x:v>1.4588885384426031</x:v>
      </x:c>
      <x:c r="H10" s="10" t="n">
        <x:v>0.17</x:v>
      </x:c>
      <x:c r="I10" s="10" t="n">
        <x:v>6.79</x:v>
      </x:c>
    </x:row>
    <x:row r="11" ht="24" customHeight="1">
      <x:c r="A11" t="str">
        <x:v>LiveBench</x:v>
      </x:c>
      <x:c r="B11" t="str">
        <x:v>AA</x:v>
      </x:c>
      <x:c r="C11" t="n">
        <x:v>13</x:v>
      </x:c>
      <x:c r="D11" s="10" t="n">
        <x:v>0.977826643134208</x:v>
      </x:c>
      <x:c r="E11" s="10" t="n">
        <x:v>0.6921785416748979</x:v>
      </x:c>
      <x:c r="F11" s="10" t="n">
        <x:v>1.5073861285418066</x:v>
      </x:c>
      <x:c r="G11" s="10" t="n">
        <x:v>1.9799846948432045</x:v>
      </x:c>
      <x:c r="H11" s="10" t="n">
        <x:v>0.153</x:v>
      </x:c>
      <x:c r="I11" s="10" t="n">
        <x:v>6.904</x:v>
      </x:c>
    </x:row>
    <x:row r="12" ht="24" customHeight="1">
      <x:c r="A12" t="str">
        <x:v>LiveBench</x:v>
      </x:c>
      <x:c r="B12" t="str">
        <x:v>Vals</x:v>
      </x:c>
      <x:c r="C12" t="n">
        <x:v>12</x:v>
      </x:c>
      <x:c r="D12" s="10" t="n">
        <x:v>1.1416808209848075</x:v>
      </x:c>
      <x:c r="E12" s="10" t="n">
        <x:v>1.4996530659895018</x:v>
      </x:c>
      <x:c r="F12" s="10" t="n">
        <x:v>1.2662706411526723</x:v>
      </x:c>
      <x:c r="G12" s="10" t="n">
        <x:v>1.405038909929796</x:v>
      </x:c>
      <x:c r="H12" s="10" t="n">
        <x:v>0.153</x:v>
      </x:c>
      <x:c r="I12" s="10" t="n">
        <x:v>4.548</x:v>
      </x:c>
    </x:row>
    <x:row r="13" ht="24" customHeight="1">
      <x:c r="A13" t="str">
        <x:v>LiveBench</x:v>
      </x:c>
      <x:c r="B13" t="str">
        <x:v>Agent Arena</x:v>
      </x:c>
      <x:c r="C13" t="n">
        <x:v>11</x:v>
      </x:c>
      <x:c r="D13" s="10" t="n">
        <x:v>1.0199620188882046</x:v>
      </x:c>
      <x:c r="E13" s="10" t="n">
        <x:v>0.038316397673726285</x:v>
      </x:c>
      <x:c r="F13" s="10" t="n">
        <x:v>1.2024144247574517</x:v>
      </x:c>
      <x:c r="G13" s="10" t="n">
        <x:v>1.5983773526093614</x:v>
      </x:c>
      <x:c r="H13" s="10" t="n">
        <x:v>0.181</x:v>
      </x:c>
      <x:c r="I13" s="10" t="n">
        <x:v>6.904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30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</x:cols>
  <x:sheetData>
    <x:row r="1" ht="32" customHeight="1">
      <x:c r="A1" s="5" t="str">
        <x:v>Модель</x:v>
      </x:c>
      <x:c r="B1" s="5" t="str">
        <x:v>Целевая метрика</x:v>
      </x:c>
      <x:c r="C1" s="5" t="str">
        <x:v>Прогноз $</x:v>
      </x:c>
      <x:c r="D1" s="5" t="str">
        <x:v>Источник-донор</x:v>
      </x:c>
      <x:c r="E1" s="5" t="str">
        <x:v>Факт донора $</x:v>
      </x:c>
      <x:c r="F1" s="5" t="str">
        <x:v>Размер выборки</x:v>
      </x:c>
      <x:c r="G1" s="5" t="str">
        <x:v>LOO мед ×</x:v>
      </x:c>
      <x:c r="H1" s="5" t="str">
        <x:v>LOO P90 ×</x:v>
      </x:c>
      <x:c r="I1" s="5" t="str">
        <x:v>Положение X</x:v>
      </x:c>
      <x:c r="J1" s="5" t="str">
        <x:v>Наклон</x:v>
      </x:c>
      <x:c r="K1" s="5" t="str">
        <x:v>Сдвиг</x:v>
      </x:c>
    </x:row>
    <x:row r="2" ht="24" customHeight="1">
      <x:c r="A2" t="str">
        <x:v>Gemini 4 Carbon</x:v>
      </x:c>
      <x:c r="B2" t="str">
        <x:v>LiveBench</x:v>
      </x:c>
      <x:c r="C2" s="10" t="n">
        <x:v>2.0714544259024885</x:v>
      </x:c>
      <x:c r="D2" t="str">
        <x:v>Vals</x:v>
      </x:c>
      <x:c r="E2" t="n">
        <x:v>10.51</x:v>
      </x:c>
      <x:c r="F2" t="n">
        <x:v>12</x:v>
      </x:c>
      <x:c r="G2" t="n">
        <x:v>1.246593755215688</x:v>
      </x:c>
      <x:c r="H2" t="n">
        <x:v>1.372723242639258</x:v>
      </x:c>
      <x:c r="I2" t="str">
        <x:v>В пределах</x:v>
      </x:c>
      <x:c r="J2" t="n">
        <x:v>0.8539136291951034</x:v>
      </x:c>
      <x:c r="K2" t="n">
        <x:v>-1.2804332617392575</x:v>
      </x:c>
    </x:row>
    <x:row r="3" ht="24" customHeight="1">
      <x:c r="A3" t="str">
        <x:v>Claude Fable 5.1</x:v>
      </x:c>
      <x:c r="B3" t="str">
        <x:v>Vals</x:v>
      </x:c>
      <x:c r="C3" s="10" t="n">
        <x:v>40.67020128481735</x:v>
      </x:c>
      <x:c r="D3" t="str">
        <x:v>LiveBench</x:v>
      </x:c>
      <x:c r="E3" t="n">
        <x:v>6.904</x:v>
      </x:c>
      <x:c r="F3" t="n">
        <x:v>12</x:v>
      </x:c>
      <x:c r="G3" t="n">
        <x:v>1.2662706411526723</x:v>
      </x:c>
      <x:c r="H3" t="n">
        <x:v>1.405038909929796</x:v>
      </x:c>
      <x:c r="I3" t="str">
        <x:v>Вне диапазона</x:v>
      </x:c>
      <x:c r="J3" t="n">
        <x:v>1.1416808209848075</x:v>
      </x:c>
      <x:c r="K3" t="n">
        <x:v>1.4996530659895018</x:v>
      </x:c>
    </x:row>
    <x:row r="4" ht="24" customHeight="1">
      <x:c r="A4" t="str">
        <x:v>Muse Wonder Full</x:v>
      </x:c>
      <x:c r="B4" t="str">
        <x:v>AA</x:v>
      </x:c>
      <x:c r="C4" s="10" t="n">
        <x:v>3.764327609077774</x:v>
      </x:c>
      <x:c r="D4" t="str">
        <x:v>Vals</x:v>
      </x:c>
      <x:c r="E4" t="n">
        <x:v>6.81</x:v>
      </x:c>
      <x:c r="F4" t="n">
        <x:v>18</x:v>
      </x:c>
      <x:c r="G4" t="n">
        <x:v>1.4582062284058646</x:v>
      </x:c>
      <x:c r="H4" t="n">
        <x:v>2.429936874048813</x:v>
      </x:c>
      <x:c r="I4" t="str">
        <x:v>В пределах</x:v>
      </x:c>
      <x:c r="J4" t="n">
        <x:v>0.9316244785238227</x:v>
      </x:c>
      <x:c r="K4" t="n">
        <x:v>-0.46165180313319165</x:v>
      </x:c>
    </x:row>
    <x:row r="5" ht="24" customHeight="1">
      <x:c r="A5" t="str">
        <x:v>Muse Wonder Full</x:v>
      </x:c>
      <x:c r="B5" t="str">
        <x:v>Agent Arena</x:v>
      </x:c>
      <x:c r="C5" s="10" t="n">
        <x:v>1.347592555009814</x:v>
      </x:c>
      <x:c r="D5" t="str">
        <x:v>Vals</x:v>
      </x:c>
      <x:c r="E5" t="n">
        <x:v>6.81</x:v>
      </x:c>
      <x:c r="F5" t="n">
        <x:v>14</x:v>
      </x:c>
      <x:c r="G5" t="n">
        <x:v>1.350051928592495</x:v>
      </x:c>
      <x:c r="H5" t="n">
        <x:v>1.8630859642018844</x:v>
      </x:c>
      <x:c r="I5" t="str">
        <x:v>В пределах</x:v>
      </x:c>
      <x:c r="J5" t="n">
        <x:v>0.8422414923136685</x:v>
      </x:c>
      <x:c r="K5" t="n">
        <x:v>-1.3174297342216457</x:v>
      </x:c>
    </x:row>
    <x:row r="6" ht="24" customHeight="1">
      <x:c r="A6" t="str">
        <x:v>Muse Wonder Full</x:v>
      </x:c>
      <x:c r="B6" t="str">
        <x:v>LiveBench</x:v>
      </x:c>
      <x:c r="C6" s="10" t="n">
        <x:v>1.4300478650964683</x:v>
      </x:c>
      <x:c r="D6" t="str">
        <x:v>Vals</x:v>
      </x:c>
      <x:c r="E6" t="n">
        <x:v>6.81</x:v>
      </x:c>
      <x:c r="F6" t="n">
        <x:v>12</x:v>
      </x:c>
      <x:c r="G6" t="n">
        <x:v>1.246593755215688</x:v>
      </x:c>
      <x:c r="H6" t="n">
        <x:v>1.372723242639258</x:v>
      </x:c>
      <x:c r="I6" t="str">
        <x:v>В пределах</x:v>
      </x:c>
      <x:c r="J6" t="n">
        <x:v>0.8539136291951034</x:v>
      </x:c>
      <x:c r="K6" t="n">
        <x:v>-1.2804332617392575</x:v>
      </x:c>
    </x:row>
    <x:row r="7" ht="24" customHeight="1">
      <x:c r="A7" t="str">
        <x:v>Muse Wonder</x:v>
      </x:c>
      <x:c r="B7" t="str">
        <x:v>LiveBench</x:v>
      </x:c>
      <x:c r="C7" s="10" t="n">
        <x:v>2.094993751620418</x:v>
      </x:c>
      <x:c r="D7" t="str">
        <x:v>Vals</x:v>
      </x:c>
      <x:c r="E7" t="n">
        <x:v>10.65</x:v>
      </x:c>
      <x:c r="F7" t="n">
        <x:v>12</x:v>
      </x:c>
      <x:c r="G7" t="n">
        <x:v>1.246593755215688</x:v>
      </x:c>
      <x:c r="H7" t="n">
        <x:v>1.372723242639258</x:v>
      </x:c>
      <x:c r="I7" t="str">
        <x:v>В пределах</x:v>
      </x:c>
      <x:c r="J7" t="n">
        <x:v>0.8539136291951034</x:v>
      </x:c>
      <x:c r="K7" t="n">
        <x:v>-1.2804332617392575</x:v>
      </x:c>
    </x:row>
    <x:row r="8" ht="24" customHeight="1">
      <x:c r="A8" t="str">
        <x:v>Qwen 3.8 Max 0902</x:v>
      </x:c>
      <x:c r="B8" t="str">
        <x:v>Agent Arena</x:v>
      </x:c>
      <x:c r="C8" s="10" t="n">
        <x:v>1.6611497188968938</x:v>
      </x:c>
      <x:c r="D8" t="str">
        <x:v>Vals</x:v>
      </x:c>
      <x:c r="E8" t="n">
        <x:v>8.73</x:v>
      </x:c>
      <x:c r="F8" t="n">
        <x:v>14</x:v>
      </x:c>
      <x:c r="G8" t="n">
        <x:v>1.350051928592495</x:v>
      </x:c>
      <x:c r="H8" t="n">
        <x:v>1.8630859642018844</x:v>
      </x:c>
      <x:c r="I8" t="str">
        <x:v>В пределах</x:v>
      </x:c>
      <x:c r="J8" t="n">
        <x:v>0.8422414923136685</x:v>
      </x:c>
      <x:c r="K8" t="n">
        <x:v>-1.3174297342216457</x:v>
      </x:c>
    </x:row>
    <x:row r="9" ht="24" customHeight="1">
      <x:c r="A9" t="str">
        <x:v>Qwen 3.8 Max 0902</x:v>
      </x:c>
      <x:c r="B9" t="str">
        <x:v>LiveBench</x:v>
      </x:c>
      <x:c r="C9" s="10" t="n">
        <x:v>1.7679085165518371</x:v>
      </x:c>
      <x:c r="D9" t="str">
        <x:v>Vals</x:v>
      </x:c>
      <x:c r="E9" t="n">
        <x:v>8.73</x:v>
      </x:c>
      <x:c r="F9" t="n">
        <x:v>12</x:v>
      </x:c>
      <x:c r="G9" t="n">
        <x:v>1.246593755215688</x:v>
      </x:c>
      <x:c r="H9" t="n">
        <x:v>1.372723242639258</x:v>
      </x:c>
      <x:c r="I9" t="str">
        <x:v>В пределах</x:v>
      </x:c>
      <x:c r="J9" t="n">
        <x:v>0.8539136291951034</x:v>
      </x:c>
      <x:c r="K9" t="n">
        <x:v>-1.2804332617392575</x:v>
      </x:c>
    </x:row>
    <x:row r="10" ht="24" customHeight="1">
      <x:c r="A10" t="str">
        <x:v>GLM 5.3</x:v>
      </x:c>
      <x:c r="B10" t="str">
        <x:v>LiveBench</x:v>
      </x:c>
      <x:c r="C10" s="10" t="n">
        <x:v>1.7315297236256992</x:v>
      </x:c>
      <x:c r="D10" t="str">
        <x:v>Vals</x:v>
      </x:c>
      <x:c r="E10" t="n">
        <x:v>8.52</x:v>
      </x:c>
      <x:c r="F10" t="n">
        <x:v>12</x:v>
      </x:c>
      <x:c r="G10" t="n">
        <x:v>1.246593755215688</x:v>
      </x:c>
      <x:c r="H10" t="n">
        <x:v>1.372723242639258</x:v>
      </x:c>
      <x:c r="I10" t="str">
        <x:v>В пределах</x:v>
      </x:c>
      <x:c r="J10" t="n">
        <x:v>0.8539136291951034</x:v>
      </x:c>
      <x:c r="K10" t="n">
        <x:v>-1.2804332617392575</x:v>
      </x:c>
    </x:row>
    <x:row r="11" ht="24" customHeight="1">
      <x:c r="A11" t="str">
        <x:v>Gemini 3.8 Flash</x:v>
      </x:c>
      <x:c r="B11" t="str">
        <x:v>LiveBench</x:v>
      </x:c>
      <x:c r="C11" s="10" t="n">
        <x:v>1.1040617503379402</x:v>
      </x:c>
      <x:c r="D11" t="str">
        <x:v>Vals</x:v>
      </x:c>
      <x:c r="E11" t="n">
        <x:v>5.03</x:v>
      </x:c>
      <x:c r="F11" t="n">
        <x:v>12</x:v>
      </x:c>
      <x:c r="G11" t="n">
        <x:v>1.246593755215688</x:v>
      </x:c>
      <x:c r="H11" t="n">
        <x:v>1.372723242639258</x:v>
      </x:c>
      <x:c r="I11" t="str">
        <x:v>В пределах</x:v>
      </x:c>
      <x:c r="J11" t="n">
        <x:v>0.8539136291951034</x:v>
      </x:c>
      <x:c r="K11" t="n">
        <x:v>-1.2804332617392575</x:v>
      </x:c>
    </x:row>
    <x:row r="12" ht="24" customHeight="1">
      <x:c r="A12" t="str">
        <x:v>Claude Haiku 5.5</x:v>
      </x:c>
      <x:c r="B12" t="str">
        <x:v>Agent Arena</x:v>
      </x:c>
      <x:c r="C12" s="10" t="n">
        <x:v>0.9384773542013634</x:v>
      </x:c>
      <x:c r="D12" t="str">
        <x:v>LiveBench</x:v>
      </x:c>
      <x:c r="E12" t="n">
        <x:v>0.905</x:v>
      </x:c>
      <x:c r="F12" t="n">
        <x:v>11</x:v>
      </x:c>
      <x:c r="G12" t="n">
        <x:v>1.2024144247574517</x:v>
      </x:c>
      <x:c r="H12" t="n">
        <x:v>1.5983773526093614</x:v>
      </x:c>
      <x:c r="I12" t="str">
        <x:v>В пределах</x:v>
      </x:c>
      <x:c r="J12" t="n">
        <x:v>1.0199620188882046</x:v>
      </x:c>
      <x:c r="K12" t="n">
        <x:v>0.038316397673726285</x:v>
      </x:c>
    </x:row>
    <x:row r="13" ht="24" customHeight="1">
      <x:c r="A13" t="str">
        <x:v>MiniMax M3.1 Flash</x:v>
      </x:c>
      <x:c r="B13" t="str">
        <x:v>Agent Arena</x:v>
      </x:c>
      <x:c r="C13" s="10" t="n">
        <x:v>0.18873826181936548</x:v>
      </x:c>
      <x:c r="D13" t="str">
        <x:v>Vals</x:v>
      </x:c>
      <x:c r="E13" t="n">
        <x:v>0.66</x:v>
      </x:c>
      <x:c r="F13" t="n">
        <x:v>14</x:v>
      </x:c>
      <x:c r="G13" t="n">
        <x:v>1.350051928592495</x:v>
      </x:c>
      <x:c r="H13" t="n">
        <x:v>1.8630859642018844</x:v>
      </x:c>
      <x:c r="I13" t="str">
        <x:v>В пределах</x:v>
      </x:c>
      <x:c r="J13" t="n">
        <x:v>0.8422414923136685</x:v>
      </x:c>
      <x:c r="K13" t="n">
        <x:v>-1.3174297342216457</x:v>
      </x:c>
    </x:row>
    <x:row r="14" ht="24" customHeight="1">
      <x:c r="A14" t="str">
        <x:v>Step 5 Preview</x:v>
      </x:c>
      <x:c r="B14" t="str">
        <x:v>Agent Arena</x:v>
      </x:c>
      <x:c r="C14" s="10" t="n">
        <x:v>0.6240247498621458</x:v>
      </x:c>
      <x:c r="D14" t="str">
        <x:v>Vals</x:v>
      </x:c>
      <x:c r="E14" t="n">
        <x:v>2.73</x:v>
      </x:c>
      <x:c r="F14" t="n">
        <x:v>14</x:v>
      </x:c>
      <x:c r="G14" t="n">
        <x:v>1.350051928592495</x:v>
      </x:c>
      <x:c r="H14" t="n">
        <x:v>1.8630859642018844</x:v>
      </x:c>
      <x:c r="I14" t="str">
        <x:v>В пределах</x:v>
      </x:c>
      <x:c r="J14" t="n">
        <x:v>0.8422414923136685</x:v>
      </x:c>
      <x:c r="K14" t="n">
        <x:v>-1.3174297342216457</x:v>
      </x:c>
    </x:row>
    <x:row r="15" ht="24" customHeight="1">
      <x:c r="A15" t="str">
        <x:v>Step 5 Preview</x:v>
      </x:c>
      <x:c r="B15" t="str">
        <x:v>LiveBench</x:v>
      </x:c>
      <x:c r="C15" s="10" t="n">
        <x:v>0.6551792413781464</x:v>
      </x:c>
      <x:c r="D15" t="str">
        <x:v>Vals</x:v>
      </x:c>
      <x:c r="E15" t="n">
        <x:v>2.73</x:v>
      </x:c>
      <x:c r="F15" t="n">
        <x:v>12</x:v>
      </x:c>
      <x:c r="G15" t="n">
        <x:v>1.246593755215688</x:v>
      </x:c>
      <x:c r="H15" t="n">
        <x:v>1.372723242639258</x:v>
      </x:c>
      <x:c r="I15" t="str">
        <x:v>В пределах</x:v>
      </x:c>
      <x:c r="J15" t="n">
        <x:v>0.8539136291951034</x:v>
      </x:c>
      <x:c r="K15" t="n">
        <x:v>-1.2804332617392575</x:v>
      </x:c>
    </x:row>
    <x:row r="16">
      <x:c r="C16" s="10"/>
    </x:row>
    <x:row r="17">
      <x:c r="C17" s="10"/>
    </x:row>
    <x:row r="18">
      <x:c r="C18" s="10"/>
    </x:row>
    <x:row r="19">
      <x:c r="C19" s="10"/>
    </x:row>
    <x:row r="20">
      <x:c r="C20" s="10"/>
    </x:row>
    <x:row r="21">
      <x:c r="C21" s="10"/>
    </x:row>
    <x:row r="22">
      <x:c r="C22" s="10"/>
    </x:row>
    <x:row r="23">
      <x:c r="C23" s="10"/>
    </x:row>
    <x:row r="24">
      <x:c r="C24" s="10"/>
    </x:row>
    <x:row r="25">
      <x:c r="C25" s="10"/>
    </x:row>
    <x:row r="26">
      <x:c r="C26" s="10"/>
    </x:row>
    <x:row r="27">
      <x:c r="C27" s="10"/>
    </x:row>
    <x:row r="28">
      <x:c r="C28" s="10"/>
    </x:row>
    <x:row r="29">
      <x:c r="C29" s="10"/>
    </x:row>
    <x:row r="30">
      <x:c r="C30" s="10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30" hidden="0" customWidth="1"/>
    <x:col min="2" max="2" width="17" hidden="0" customWidth="1"/>
    <x:col min="3" max="3" width="17" hidden="0" customWidth="1"/>
    <x:col min="4" max="4" width="15" hidden="0" customWidth="1"/>
    <x:col min="5" max="5" width="17" hidden="0" customWidth="1"/>
    <x:col min="6" max="6" width="15" hidden="0" customWidth="1"/>
    <x:col min="7" max="7" width="17" hidden="0" customWidth="1"/>
    <x:col min="8" max="8" width="15" hidden="0" customWidth="1"/>
    <x:col min="9" max="9" width="17" hidden="0" customWidth="1"/>
    <x:col min="10" max="10" width="15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  <x:col min="15" max="15" width="17" hidden="0" customWidth="1"/>
    <x:col min="16" max="16" width="17" hidden="0" customWidth="1"/>
  </x:cols>
  <x:sheetData>
    <x:row r="1" ht="32" customHeight="1">
      <x:c r="A1" s="5" t="str">
        <x:v>Модель</x:v>
      </x:c>
      <x:c r="B1" s="5" t="str">
        <x:v>Интеллект</x:v>
      </x:c>
      <x:c r="C1" s="5" t="str">
        <x:v>AA $</x:v>
      </x:c>
      <x:c r="D1" s="5" t="str">
        <x:v>AA статус</x:v>
      </x:c>
      <x:c r="E1" s="5" t="str">
        <x:v>Vals $</x:v>
      </x:c>
      <x:c r="F1" s="5" t="str">
        <x:v>Vals статус</x:v>
      </x:c>
      <x:c r="G1" s="5" t="str">
        <x:v>Agent $</x:v>
      </x:c>
      <x:c r="H1" s="5" t="str">
        <x:v>Agent статус</x:v>
      </x:c>
      <x:c r="I1" s="5" t="str">
        <x:v>LiveBench $</x:v>
      </x:c>
      <x:c r="J1" s="5" t="str">
        <x:v>Live статус</x:v>
      </x:c>
      <x:c r="K1" s="5" t="str">
        <x:v>Фактов из 4</x:v>
      </x:c>
      <x:c r="L1" s="5" t="str">
        <x:v>В AA+Vals?</x:v>
      </x:c>
      <x:c r="M1" s="5" t="str">
        <x:v>Парето факт</x:v>
      </x:c>
      <x:c r="N1" s="5" t="str">
        <x:v>Парето прогноз</x:v>
      </x:c>
      <x:c r="O1" s="5" t="str">
        <x:v>Стоимость 2 ист.</x:v>
      </x:c>
      <x:c r="P1" s="5" t="str">
        <x:v>Стоимость 4 ист.</x:v>
      </x:c>
    </x:row>
    <x:row r="2" ht="24" customHeight="1">
      <x:c r="A2" t="str">
        <x:v>Claude Opus 5.5</x:v>
      </x:c>
      <x:c r="B2" s="12" t="n">
        <x:v>97.21250753076788</x:v>
      </x:c>
      <x:c r="C2" s="10" t="n">
        <x:v>10.04</x:v>
      </x:c>
      <x:c r="D2" t="str">
        <x:v>Факт</x:v>
      </x:c>
      <x:c r="E2" s="10" t="n">
        <x:v>28.12</x:v>
      </x:c>
      <x:c r="F2" t="str">
        <x:v>Факт</x:v>
      </x:c>
      <x:c r="G2" s="10" t="n">
        <x:v>6.79</x:v>
      </x:c>
      <x:c r="H2" t="str">
        <x:v>Факт</x:v>
      </x:c>
      <x:c r="I2" s="10" t="n">
        <x:v>4.291</x:v>
      </x:c>
      <x:c r="J2" t="str">
        <x:v>Факт</x:v>
      </x:c>
      <x:c r="K2" s="14" t="n">
        <x:v>4</x:v>
      </x:c>
      <x:c r="L2" s="14" t="n">
        <x:v>1</x:v>
      </x:c>
      <x:c r="M2" s="14" t="n">
        <x:v>1</x:v>
      </x:c>
      <x:c r="N2" s="14" t="n">
        <x:v>1</x:v>
      </x:c>
      <x:c r="O2" s="10" t="n">
        <x:f>IF(L2=1,SQRT((C2/$C$2)*(E2/$E$2)),"")</x:f>
        <x:v>1</x:v>
      </x:c>
      <x:c r="P2" s="10" t="n">
        <x:f>((C2/$C$2)*(E2/$E$2)*(G2/$G$2)*(I2/$I$2))^(1/4)</x:f>
        <x:v>1</x:v>
      </x:c>
    </x:row>
    <x:row r="3" ht="24" customHeight="1">
      <x:c r="A3" t="str">
        <x:v>Gemini 4 Carbon</x:v>
      </x:c>
      <x:c r="B3" s="12" t="n">
        <x:v>94.886794964431</x:v>
      </x:c>
      <x:c r="C3" s="10" t="n">
        <x:v>7.76</x:v>
      </x:c>
      <x:c r="D3" t="str">
        <x:v>Факт</x:v>
      </x:c>
      <x:c r="E3" s="10" t="n">
        <x:v>10.51</x:v>
      </x:c>
      <x:c r="F3" t="str">
        <x:v>Факт</x:v>
      </x:c>
      <x:c r="G3" s="10" t="n">
        <x:v>1.7</x:v>
      </x:c>
      <x:c r="H3" t="str">
        <x:v>Факт</x:v>
      </x:c>
      <x:c r="I3" s="10" t="n">
        <x:v>2.0714544259024885</x:v>
      </x:c>
      <x:c r="J3" t="str">
        <x:v>Прогноз</x:v>
      </x:c>
      <x:c r="K3" s="14" t="n">
        <x:v>3</x:v>
      </x:c>
      <x:c r="L3" s="14" t="n">
        <x:v>1</x:v>
      </x:c>
      <x:c r="M3" s="14" t="n">
        <x:v>1</x:v>
      </x:c>
      <x:c r="N3" s="14" t="n">
        <x:v>1</x:v>
      </x:c>
      <x:c r="O3" s="10" t="n">
        <x:f>IF(L3=1,SQRT((C3/$C$2)*(E3/$E$2)),"")</x:f>
        <x:v>0.5374743016209693</x:v>
      </x:c>
      <x:c r="P3" s="10" t="n">
        <x:f>((C3/$C$2)*(E3/$E$2)*(G3/$G$2)*(I3/$I$2))^(1/4)</x:f>
        <x:v>0.43226777024906066</x:v>
      </x:c>
    </x:row>
    <x:row r="4" ht="24" customHeight="1">
      <x:c r="A4" t="str">
        <x:v>GPT-6 Astra</x:v>
      </x:c>
      <x:c r="B4" s="12" t="n">
        <x:v>87.62755596797825</x:v>
      </x:c>
      <x:c r="C4" s="10" t="n">
        <x:v>6.24</x:v>
      </x:c>
      <x:c r="D4" t="str">
        <x:v>Факт</x:v>
      </x:c>
      <x:c r="E4" s="10" t="n">
        <x:v>21.28</x:v>
      </x:c>
      <x:c r="F4" t="str">
        <x:v>Факт</x:v>
      </x:c>
      <x:c r="G4" s="10" t="n">
        <x:v>6.2</x:v>
      </x:c>
      <x:c r="H4" t="str">
        <x:v>Факт</x:v>
      </x:c>
      <x:c r="I4" s="10" t="n">
        <x:v>4.548</x:v>
      </x:c>
      <x:c r="J4" t="str">
        <x:v>Факт</x:v>
      </x:c>
      <x:c r="K4" s="14" t="n">
        <x:v>4</x:v>
      </x:c>
      <x:c r="L4" s="14" t="n">
        <x:v>1</x:v>
      </x:c>
      <x:c r="M4" s="14" t="n">
        <x:v>0</x:v>
      </x:c>
      <x:c r="N4" s="14" t="n">
        <x:v>0</x:v>
      </x:c>
      <x:c r="O4" s="10" t="n">
        <x:f>IF(L4=1,SQRT((C4/$C$2)*(E4/$E$2)),"")</x:f>
        <x:v>0.685809650493035</x:v>
      </x:c>
      <x:c r="P4" s="10" t="n">
        <x:f>((C4/$C$2)*(E4/$E$2)*(G4/$G$2)*(I4/$I$2))^(1/4)</x:f>
        <x:v>0.8213868773869625</x:v>
      </x:c>
    </x:row>
    <x:row r="5" ht="24" customHeight="1">
      <x:c r="A5" t="str">
        <x:v>Claude Sonnet 5.5</x:v>
      </x:c>
      <x:c r="B5" s="12" t="n">
        <x:v>85.52917963954117</x:v>
      </x:c>
      <x:c r="C5" s="10" t="n">
        <x:v>10.02</x:v>
      </x:c>
      <x:c r="D5" t="str">
        <x:v>Факт</x:v>
      </x:c>
      <x:c r="E5" s="10" t="n">
        <x:v>18.7</x:v>
      </x:c>
      <x:c r="F5" t="str">
        <x:v>Факт</x:v>
      </x:c>
      <x:c r="G5" s="10" t="n">
        <x:v>3.8</x:v>
      </x:c>
      <x:c r="H5" t="str">
        <x:v>Факт</x:v>
      </x:c>
      <x:c r="I5" s="10" t="n">
        <x:v>3.718</x:v>
      </x:c>
      <x:c r="J5" t="str">
        <x:v>Факт</x:v>
      </x:c>
      <x:c r="K5" s="14" t="n">
        <x:v>4</x:v>
      </x:c>
      <x:c r="L5" s="14" t="n">
        <x:v>1</x:v>
      </x:c>
      <x:c r="M5" s="14" t="n">
        <x:v>0</x:v>
      </x:c>
      <x:c r="N5" s="14" t="n">
        <x:v>0</x:v>
      </x:c>
      <x:c r="O5" s="10" t="n">
        <x:f>IF(L5=1,SQRT((C5/$C$2)*(E5/$E$2)),"")</x:f>
        <x:v>0.8146670467204595</x:v>
      </x:c>
      <x:c r="P5" s="10" t="n">
        <x:f>((C5/$C$2)*(E5/$E$2)*(G5/$G$2)*(I5/$I$2))^(1/4)</x:f>
        <x:v>0.7531929530107958</x:v>
      </x:c>
    </x:row>
    <x:row r="6" ht="24" customHeight="1">
      <x:c r="A6" t="str">
        <x:v>Claude Fable 5.1</x:v>
      </x:c>
      <x:c r="B6" s="12" t="n">
        <x:v>85.38072177732145</x:v>
      </x:c>
      <x:c r="C6" s="10" t="n">
        <x:v>10.85</x:v>
      </x:c>
      <x:c r="D6" t="str">
        <x:v>Факт</x:v>
      </x:c>
      <x:c r="E6" s="10" t="n">
        <x:v>40.67020128481735</x:v>
      </x:c>
      <x:c r="F6" t="str">
        <x:v>Прогноз</x:v>
      </x:c>
      <x:c r="G6" s="10" t="n">
        <x:v>6.49</x:v>
      </x:c>
      <x:c r="H6" t="str">
        <x:v>Факт</x:v>
      </x:c>
      <x:c r="I6" s="10" t="n">
        <x:v>6.904</x:v>
      </x:c>
      <x:c r="J6" t="str">
        <x:v>Факт</x:v>
      </x:c>
      <x:c r="K6" s="14" t="n">
        <x:v>3</x:v>
      </x:c>
      <x:c r="L6" s="14" t="n">
        <x:v>0</x:v>
      </x:c>
      <x:c r="M6" s="14" t="n">
        <x:v>0</x:v>
      </x:c>
      <x:c r="N6" s="14" t="n">
        <x:v>0</x:v>
      </x:c>
      <x:c r="O6" s="10" t="str">
        <x:f>IF(L6=1,SQRT((C6/$C$2)*(E6/$E$2)),"")</x:f>
      </x:c>
      <x:c r="P6" s="10" t="n">
        <x:f>((C6/$C$2)*(E6/$E$2)*(G6/$G$2)*(I6/$I$2))^(1/4)</x:f>
        <x:v>1.2451410618713998</x:v>
      </x:c>
    </x:row>
    <x:row r="7" ht="24" customHeight="1">
      <x:c r="A7" t="str">
        <x:v>GPT-6.1 Sol</x:v>
      </x:c>
      <x:c r="B7" s="12" t="n">
        <x:v>83.88107286642519</x:v>
      </x:c>
      <x:c r="C7" s="10" t="n">
        <x:v>1.27</x:v>
      </x:c>
      <x:c r="D7" t="str">
        <x:v>Факт</x:v>
      </x:c>
      <x:c r="E7" s="10" t="n">
        <x:v>3.61</x:v>
      </x:c>
      <x:c r="F7" t="str">
        <x:v>Факт</x:v>
      </x:c>
      <x:c r="G7" s="10" t="n">
        <x:v>0.98</x:v>
      </x:c>
      <x:c r="H7" t="str">
        <x:v>Факт</x:v>
      </x:c>
      <x:c r="I7" s="10" t="n">
        <x:v>0.761</x:v>
      </x:c>
      <x:c r="J7" t="str">
        <x:v>Факт</x:v>
      </x:c>
      <x:c r="K7" s="14" t="n">
        <x:v>4</x:v>
      </x:c>
      <x:c r="L7" s="14" t="n">
        <x:v>1</x:v>
      </x:c>
      <x:c r="M7" s="14" t="n">
        <x:v>1</x:v>
      </x:c>
      <x:c r="N7" s="14" t="n">
        <x:v>1</x:v>
      </x:c>
      <x:c r="O7" s="10" t="n">
        <x:f>IF(L7=1,SQRT((C7/$C$2)*(E7/$E$2)),"")</x:f>
        <x:v>0.1274327181825784</x:v>
      </x:c>
      <x:c r="P7" s="10" t="n">
        <x:f>((C7/$C$2)*(E7/$E$2)*(G7/$G$2)*(I7/$I$2))^(1/4)</x:f>
        <x:v>0.14278615021042515</x:v>
      </x:c>
    </x:row>
    <x:row r="8" ht="24" customHeight="1">
      <x:c r="A8" t="str">
        <x:v>Muse Wonder Full</x:v>
      </x:c>
      <x:c r="B8" s="12" t="n">
        <x:v>82.69813593318568</x:v>
      </x:c>
      <x:c r="C8" s="10" t="n">
        <x:v>3.764327609077774</x:v>
      </x:c>
      <x:c r="D8" t="str">
        <x:v>Прогноз</x:v>
      </x:c>
      <x:c r="E8" s="10" t="n">
        <x:v>6.81</x:v>
      </x:c>
      <x:c r="F8" t="str">
        <x:v>Факт</x:v>
      </x:c>
      <x:c r="G8" s="10" t="n">
        <x:v>1.347592555009814</x:v>
      </x:c>
      <x:c r="H8" t="str">
        <x:v>Прогноз</x:v>
      </x:c>
      <x:c r="I8" s="10" t="n">
        <x:v>1.4300478650964683</x:v>
      </x:c>
      <x:c r="J8" t="str">
        <x:v>Прогноз</x:v>
      </x:c>
      <x:c r="K8" s="14" t="n">
        <x:v>1</x:v>
      </x:c>
      <x:c r="L8" s="14" t="n">
        <x:v>0</x:v>
      </x:c>
      <x:c r="M8" s="14" t="n">
        <x:v>0</x:v>
      </x:c>
      <x:c r="N8" s="14" t="n">
        <x:v>0</x:v>
      </x:c>
      <x:c r="O8" s="10" t="str">
        <x:f>IF(L8=1,SQRT((C8/$C$2)*(E8/$E$2)),"")</x:f>
      </x:c>
      <x:c r="P8" s="10" t="n">
        <x:f>((C8/$C$2)*(E8/$E$2)*(G8/$G$2)*(I8/$I$2))^(1/4)</x:f>
        <x:v>0.2783822854560302</x:v>
      </x:c>
    </x:row>
    <x:row r="9" ht="24" customHeight="1">
      <x:c r="A9" t="str">
        <x:v>Gemini 4 Argon</x:v>
      </x:c>
      <x:c r="B9" s="12" t="n">
        <x:v>80.78409324046955</x:v>
      </x:c>
      <x:c r="C9" s="10" t="n">
        <x:v>7.68</x:v>
      </x:c>
      <x:c r="D9" t="str">
        <x:v>Факт</x:v>
      </x:c>
      <x:c r="E9" s="10" t="n">
        <x:v>13.37</x:v>
      </x:c>
      <x:c r="F9" t="str">
        <x:v>Факт</x:v>
      </x:c>
      <x:c r="G9" s="10" t="n">
        <x:v>0.98</x:v>
      </x:c>
      <x:c r="H9" t="str">
        <x:v>Факт</x:v>
      </x:c>
      <x:c r="I9" s="10" t="n">
        <x:v>2.073</x:v>
      </x:c>
      <x:c r="J9" t="str">
        <x:v>Факт</x:v>
      </x:c>
      <x:c r="K9" s="14" t="n">
        <x:v>4</x:v>
      </x:c>
      <x:c r="L9" s="14" t="n">
        <x:v>1</x:v>
      </x:c>
      <x:c r="M9" s="14" t="n">
        <x:v>0</x:v>
      </x:c>
      <x:c r="N9" s="14" t="n">
        <x:v>0</x:v>
      </x:c>
      <x:c r="O9" s="10" t="n">
        <x:f>IF(L9=1,SQRT((C9/$C$2)*(E9/$E$2)),"")</x:f>
        <x:v>0.6030756576014844</x:v>
      </x:c>
      <x:c r="P9" s="10" t="n">
        <x:f>((C9/$C$2)*(E9/$E$2)*(G9/$G$2)*(I9/$I$2))^(1/4)</x:f>
        <x:v>0.3990572191056602</x:v>
      </x:c>
    </x:row>
    <x:row r="10" ht="24" customHeight="1">
      <x:c r="A10" t="str">
        <x:v>GPT-6.1 Terra</x:v>
      </x:c>
      <x:c r="B10" s="12" t="n">
        <x:v>77.8344193233788</x:v>
      </x:c>
      <x:c r="C10" s="10" t="n">
        <x:v>0.96</x:v>
      </x:c>
      <x:c r="D10" t="str">
        <x:v>Факт</x:v>
      </x:c>
      <x:c r="E10" s="10" t="n">
        <x:v>2.94</x:v>
      </x:c>
      <x:c r="F10" t="str">
        <x:v>Факт</x:v>
      </x:c>
      <x:c r="G10" s="10" t="n">
        <x:v>0.79</x:v>
      </x:c>
      <x:c r="H10" t="str">
        <x:v>Факт</x:v>
      </x:c>
      <x:c r="I10" s="10" t="n">
        <x:v>0.67</x:v>
      </x:c>
      <x:c r="J10" t="str">
        <x:v>Факт</x:v>
      </x:c>
      <x:c r="K10" s="14" t="n">
        <x:v>4</x:v>
      </x:c>
      <x:c r="L10" s="14" t="n">
        <x:v>1</x:v>
      </x:c>
      <x:c r="M10" s="14" t="n">
        <x:v>1</x:v>
      </x:c>
      <x:c r="N10" s="14" t="n">
        <x:v>1</x:v>
      </x:c>
      <x:c r="O10" s="10" t="n">
        <x:f>IF(L10=1,SQRT((C10/$C$2)*(E10/$E$2)),"")</x:f>
        <x:v>0.09998498070862746</x:v>
      </x:c>
      <x:c r="P10" s="10" t="n">
        <x:f>((C10/$C$2)*(E10/$E$2)*(G10/$G$2)*(I10/$I$2))^(1/4)</x:f>
        <x:v>0.116087587223715</x:v>
      </x:c>
    </x:row>
    <x:row r="11" ht="24" customHeight="1">
      <x:c r="A11" t="str">
        <x:v>Kimi K3.1 Pro</x:v>
      </x:c>
      <x:c r="B11" s="12" t="n">
        <x:v>71.02852962998365</x:v>
      </x:c>
      <x:c r="C11" s="10" t="n">
        <x:v>3.68</x:v>
      </x:c>
      <x:c r="D11" t="str">
        <x:v>Факт</x:v>
      </x:c>
      <x:c r="E11" s="10" t="n">
        <x:v>6.44</x:v>
      </x:c>
      <x:c r="F11" t="str">
        <x:v>Факт</x:v>
      </x:c>
      <x:c r="G11" s="10" t="n">
        <x:v>1.47</x:v>
      </x:c>
      <x:c r="H11" t="str">
        <x:v>Факт</x:v>
      </x:c>
      <x:c r="I11" s="10" t="n">
        <x:v>1.044</x:v>
      </x:c>
      <x:c r="J11" t="str">
        <x:v>Факт</x:v>
      </x:c>
      <x:c r="K11" s="14" t="n">
        <x:v>4</x:v>
      </x:c>
      <x:c r="L11" s="14" t="n">
        <x:v>1</x:v>
      </x:c>
      <x:c r="M11" s="14" t="n">
        <x:v>0</x:v>
      </x:c>
      <x:c r="N11" s="14" t="n">
        <x:v>0</x:v>
      </x:c>
      <x:c r="O11" s="10" t="n">
        <x:f>IF(L11=1,SQRT((C11/$C$2)*(E11/$E$2)),"")</x:f>
        <x:v>0.2897292408248684</x:v>
      </x:c>
      <x:c r="P11" s="10" t="n">
        <x:f>((C11/$C$2)*(E11/$E$2)*(G11/$G$2)*(I11/$I$2))^(1/4)</x:f>
        <x:v>0.2578656834104865</x:v>
      </x:c>
    </x:row>
    <x:row r="12" ht="24" customHeight="1">
      <x:c r="A12" t="str">
        <x:v>Muse Wonder</x:v>
      </x:c>
      <x:c r="B12" s="12" t="n">
        <x:v>67.40733883008735</x:v>
      </x:c>
      <x:c r="C12" s="10" t="n">
        <x:v>6.95</x:v>
      </x:c>
      <x:c r="D12" t="str">
        <x:v>Факт</x:v>
      </x:c>
      <x:c r="E12" s="10" t="n">
        <x:v>10.65</x:v>
      </x:c>
      <x:c r="F12" t="str">
        <x:v>Факт</x:v>
      </x:c>
      <x:c r="G12" s="10" t="n">
        <x:v>1.38</x:v>
      </x:c>
      <x:c r="H12" t="str">
        <x:v>Факт</x:v>
      </x:c>
      <x:c r="I12" s="10" t="n">
        <x:v>2.094993751620418</x:v>
      </x:c>
      <x:c r="J12" t="str">
        <x:v>Прогноз</x:v>
      </x:c>
      <x:c r="K12" s="14" t="n">
        <x:v>3</x:v>
      </x:c>
      <x:c r="L12" s="14" t="n">
        <x:v>1</x:v>
      </x:c>
      <x:c r="M12" s="14" t="n">
        <x:v>0</x:v>
      </x:c>
      <x:c r="N12" s="14" t="n">
        <x:v>0</x:v>
      </x:c>
      <x:c r="O12" s="10" t="n">
        <x:f>IF(L12=1,SQRT((C12/$C$2)*(E12/$E$2)),"")</x:f>
        <x:v>0.5120267983746013</x:v>
      </x:c>
      <x:c r="P12" s="10" t="n">
        <x:f>((C12/$C$2)*(E12/$E$2)*(G12/$G$2)*(I12/$I$2))^(1/4)</x:f>
        <x:v>0.40161019428186234</x:v>
      </x:c>
    </x:row>
    <x:row r="13" ht="24" customHeight="1">
      <x:c r="A13" t="str">
        <x:v>Qwen 3.8 Max 0902</x:v>
      </x:c>
      <x:c r="B13" s="12" t="n">
        <x:v>65.30926069584021</x:v>
      </x:c>
      <x:c r="C13" s="10" t="n">
        <x:v>10.02</x:v>
      </x:c>
      <x:c r="D13" t="str">
        <x:v>Факт</x:v>
      </x:c>
      <x:c r="E13" s="10" t="n">
        <x:v>8.73</x:v>
      </x:c>
      <x:c r="F13" t="str">
        <x:v>Факт</x:v>
      </x:c>
      <x:c r="G13" s="10" t="n">
        <x:v>1.6611497188968938</x:v>
      </x:c>
      <x:c r="H13" t="str">
        <x:v>Прогноз</x:v>
      </x:c>
      <x:c r="I13" s="10" t="n">
        <x:v>1.7679085165518371</x:v>
      </x:c>
      <x:c r="J13" t="str">
        <x:v>Прогноз</x:v>
      </x:c>
      <x:c r="K13" s="14" t="n">
        <x:v>2</x:v>
      </x:c>
      <x:c r="L13" s="14" t="n">
        <x:v>1</x:v>
      </x:c>
      <x:c r="M13" s="14" t="n">
        <x:v>0</x:v>
      </x:c>
      <x:c r="N13" s="14" t="n">
        <x:v>0</x:v>
      </x:c>
      <x:c r="O13" s="10" t="n">
        <x:f>IF(L13=1,SQRT((C13/$C$2)*(E13/$E$2)),"")</x:f>
        <x:v>0.5566298189969894</x:v>
      </x:c>
      <x:c r="P13" s="10" t="n">
        <x:f>((C13/$C$2)*(E13/$E$2)*(G13/$G$2)*(I13/$I$2))^(1/4)</x:f>
        <x:v>0.4203812169329178</x:v>
      </x:c>
    </x:row>
    <x:row r="14" ht="24" customHeight="1">
      <x:c r="A14" t="str">
        <x:v>DeepSeek V4.1 Flash 1017</x:v>
      </x:c>
      <x:c r="B14" s="12" t="n">
        <x:v>64.28502900289762</x:v>
      </x:c>
      <x:c r="C14" s="10" t="n">
        <x:v>0.6</x:v>
      </x:c>
      <x:c r="D14" t="str">
        <x:v>Факт</x:v>
      </x:c>
      <x:c r="E14" s="10" t="n">
        <x:v>0.66</x:v>
      </x:c>
      <x:c r="F14" t="str">
        <x:v>Факт</x:v>
      </x:c>
      <x:c r="G14" s="10" t="n">
        <x:v>0.17</x:v>
      </x:c>
      <x:c r="H14" t="str">
        <x:v>Факт</x:v>
      </x:c>
      <x:c r="I14" s="10" t="n">
        <x:v>0.181</x:v>
      </x:c>
      <x:c r="J14" t="str">
        <x:v>Факт</x:v>
      </x:c>
      <x:c r="K14" s="14" t="n">
        <x:v>4</x:v>
      </x:c>
      <x:c r="L14" s="14" t="n">
        <x:v>1</x:v>
      </x:c>
      <x:c r="M14" s="14" t="n">
        <x:v>1</x:v>
      </x:c>
      <x:c r="N14" s="14" t="n">
        <x:v>1</x:v>
      </x:c>
      <x:c r="O14" s="10" t="n">
        <x:f>IF(L14=1,SQRT((C14/$C$2)*(E14/$E$2)),"")</x:f>
        <x:v>0.037451833018332284</x:v>
      </x:c>
      <x:c r="P14" s="10" t="n">
        <x:f>((C14/$C$2)*(E14/$E$2)*(G14/$G$2)*(I14/$I$2))^(1/4)</x:f>
        <x:v>0.03488681651100302</x:v>
      </x:c>
    </x:row>
    <x:row r="15" ht="24" customHeight="1">
      <x:c r="A15" t="str">
        <x:v>GLM 5.3</x:v>
      </x:c>
      <x:c r="B15" s="12" t="n">
        <x:v>55.335878894598295</x:v>
      </x:c>
      <x:c r="C15" s="10" t="n">
        <x:v>5.01</x:v>
      </x:c>
      <x:c r="D15" t="str">
        <x:v>Факт</x:v>
      </x:c>
      <x:c r="E15" s="10" t="n">
        <x:v>8.52</x:v>
      </x:c>
      <x:c r="F15" t="str">
        <x:v>Факт</x:v>
      </x:c>
      <x:c r="G15" s="10" t="n">
        <x:v>1.13</x:v>
      </x:c>
      <x:c r="H15" t="str">
        <x:v>Факт</x:v>
      </x:c>
      <x:c r="I15" s="10" t="n">
        <x:v>1.7315297236256992</x:v>
      </x:c>
      <x:c r="J15" t="str">
        <x:v>Прогноз</x:v>
      </x:c>
      <x:c r="K15" s="14" t="n">
        <x:v>3</x:v>
      </x:c>
      <x:c r="L15" s="14" t="n">
        <x:v>1</x:v>
      </x:c>
      <x:c r="M15" s="14" t="n">
        <x:v>0</x:v>
      </x:c>
      <x:c r="N15" s="14" t="n">
        <x:v>0</x:v>
      </x:c>
      <x:c r="O15" s="10" t="n">
        <x:f>IF(L15=1,SQRT((C15/$C$2)*(E15/$E$2)),"")</x:f>
        <x:v>0.3888339218543124</x:v>
      </x:c>
      <x:c r="P15" s="10" t="n">
        <x:f>((C15/$C$2)*(E15/$E$2)*(G15/$G$2)*(I15/$I$2))^(1/4)</x:f>
        <x:v>0.31743301881995195</x:v>
      </x:c>
    </x:row>
    <x:row r="16" ht="24" customHeight="1">
      <x:c r="A16" t="str">
        <x:v>MiMo V2.6 Pro</x:v>
      </x:c>
      <x:c r="B16" s="12" t="n">
        <x:v>55.24973904494388</x:v>
      </x:c>
      <x:c r="C16" s="10" t="n">
        <x:v>0.26</x:v>
      </x:c>
      <x:c r="D16" t="str">
        <x:v>Факт</x:v>
      </x:c>
      <x:c r="E16" s="10" t="n">
        <x:v>0.43</x:v>
      </x:c>
      <x:c r="F16" t="str">
        <x:v>Факт</x:v>
      </x:c>
      <x:c r="G16" s="10" t="n">
        <x:v>0.17</x:v>
      </x:c>
      <x:c r="H16" t="str">
        <x:v>Факт</x:v>
      </x:c>
      <x:c r="I16" s="10" t="n">
        <x:v>0.183</x:v>
      </x:c>
      <x:c r="J16" t="str">
        <x:v>Факт</x:v>
      </x:c>
      <x:c r="K16" s="14" t="n">
        <x:v>4</x:v>
      </x:c>
      <x:c r="L16" s="14" t="n">
        <x:v>1</x:v>
      </x:c>
      <x:c r="M16" s="14" t="n">
        <x:v>1</x:v>
      </x:c>
      <x:c r="N16" s="14" t="n">
        <x:v>1</x:v>
      </x:c>
      <x:c r="O16" s="10" t="n">
        <x:f>IF(L16=1,SQRT((C16/$C$2)*(E16/$E$2)),"")</x:f>
        <x:v>0.019899693492970633</x:v>
      </x:c>
      <x:c r="P16" s="10" t="n">
        <x:f>((C16/$C$2)*(E16/$E$2)*(G16/$G$2)*(I16/$I$2))^(1/4)</x:f>
        <x:v>0.02550005541252447</x:v>
      </x:c>
    </x:row>
    <x:row r="17" ht="24" customHeight="1">
      <x:c r="A17" t="str">
        <x:v>Gemini 3.8 Flash</x:v>
      </x:c>
      <x:c r="B17" s="12" t="n">
        <x:v>54.23738037138881</x:v>
      </x:c>
      <x:c r="C17" s="10" t="n">
        <x:v>7.77</x:v>
      </x:c>
      <x:c r="D17" t="str">
        <x:v>Факт</x:v>
      </x:c>
      <x:c r="E17" s="10" t="n">
        <x:v>5.03</x:v>
      </x:c>
      <x:c r="F17" t="str">
        <x:v>Факт</x:v>
      </x:c>
      <x:c r="G17" s="10" t="n">
        <x:v>0.75</x:v>
      </x:c>
      <x:c r="H17" t="str">
        <x:v>Факт</x:v>
      </x:c>
      <x:c r="I17" s="10" t="n">
        <x:v>1.1040617503379402</x:v>
      </x:c>
      <x:c r="J17" t="str">
        <x:v>Прогноз</x:v>
      </x:c>
      <x:c r="K17" s="14" t="n">
        <x:v>3</x:v>
      </x:c>
      <x:c r="L17" s="14" t="n">
        <x:v>1</x:v>
      </x:c>
      <x:c r="M17" s="14" t="n">
        <x:v>0</x:v>
      </x:c>
      <x:c r="N17" s="14" t="n">
        <x:v>0</x:v>
      </x:c>
      <x:c r="O17" s="10" t="n">
        <x:f>IF(L17=1,SQRT((C17/$C$2)*(E17/$E$2)),"")</x:f>
        <x:v>0.3720660017612423</x:v>
      </x:c>
      <x:c r="P17" s="10" t="n">
        <x:f>((C17/$C$2)*(E17/$E$2)*(G17/$G$2)*(I17/$I$2))^(1/4)</x:f>
        <x:v>0.25044742936529313</x:v>
      </x:c>
    </x:row>
    <x:row r="18" ht="24" customHeight="1">
      <x:c r="A18" t="str">
        <x:v>Grok 4.7</x:v>
      </x:c>
      <x:c r="B18" s="12" t="n">
        <x:v>53.50369967756948</x:v>
      </x:c>
      <x:c r="C18" s="10" t="n">
        <x:v>7.77</x:v>
      </x:c>
      <x:c r="D18" t="str">
        <x:v>Факт</x:v>
      </x:c>
      <x:c r="E18" s="10" t="n">
        <x:v>11.63</x:v>
      </x:c>
      <x:c r="F18" t="str">
        <x:v>Факт</x:v>
      </x:c>
      <x:c r="G18" s="10" t="n">
        <x:v>2.63</x:v>
      </x:c>
      <x:c r="H18" t="str">
        <x:v>Факт</x:v>
      </x:c>
      <x:c r="I18" s="10" t="n">
        <x:v>2.913</x:v>
      </x:c>
      <x:c r="J18" t="str">
        <x:v>Факт</x:v>
      </x:c>
      <x:c r="K18" s="14" t="n">
        <x:v>4</x:v>
      </x:c>
      <x:c r="L18" s="14" t="n">
        <x:v>1</x:v>
      </x:c>
      <x:c r="M18" s="14" t="n">
        <x:v>0</x:v>
      </x:c>
      <x:c r="N18" s="14" t="n">
        <x:v>0</x:v>
      </x:c>
      <x:c r="O18" s="10" t="n">
        <x:f>IF(L18=1,SQRT((C18/$C$2)*(E18/$E$2)),"")</x:f>
        <x:v>0.5657516798955846</x:v>
      </x:c>
      <x:c r="P18" s="10" t="n">
        <x:f>((C18/$C$2)*(E18/$E$2)*(G18/$G$2)*(I18/$I$2))^(1/4)</x:f>
        <x:v>0.538616820836207</x:v>
      </x:c>
    </x:row>
    <x:row r="19" ht="24" customHeight="1">
      <x:c r="A19" t="str">
        <x:v>Claude Haiku 5.5</x:v>
      </x:c>
      <x:c r="B19" s="12" t="n">
        <x:v>48.11863394289213</x:v>
      </x:c>
      <x:c r="C19" s="10" t="n">
        <x:v>0.41</x:v>
      </x:c>
      <x:c r="D19" t="str">
        <x:v>Факт</x:v>
      </x:c>
      <x:c r="E19" s="10" t="n">
        <x:v>3.17</x:v>
      </x:c>
      <x:c r="F19" t="str">
        <x:v>Факт</x:v>
      </x:c>
      <x:c r="G19" s="10" t="n">
        <x:v>0.9384773542013634</x:v>
      </x:c>
      <x:c r="H19" t="str">
        <x:v>Прогноз</x:v>
      </x:c>
      <x:c r="I19" s="10" t="n">
        <x:v>0.905</x:v>
      </x:c>
      <x:c r="J19" t="str">
        <x:v>Факт</x:v>
      </x:c>
      <x:c r="K19" s="14" t="n">
        <x:v>3</x:v>
      </x:c>
      <x:c r="L19" s="14" t="n">
        <x:v>1</x:v>
      </x:c>
      <x:c r="M19" s="14" t="n">
        <x:v>0</x:v>
      </x:c>
      <x:c r="N19" s="14" t="n">
        <x:v>0</x:v>
      </x:c>
      <x:c r="O19" s="10" t="n">
        <x:f>IF(L19=1,SQRT((C19/$C$2)*(E19/$E$2)),"")</x:f>
        <x:v>0.06784956144622097</x:v>
      </x:c>
      <x:c r="P19" s="10" t="n">
        <x:f>((C19/$C$2)*(E19/$E$2)*(G19/$G$2)*(I19/$I$2))^(1/4)</x:f>
        <x:v>0.10763029841357744</x:v>
      </x:c>
    </x:row>
    <x:row r="20" ht="24" customHeight="1">
      <x:c r="A20" t="str">
        <x:v>MiniMax M3.1 Flash</x:v>
      </x:c>
      <x:c r="B20" s="12" t="n">
        <x:v>47.73612223668867</x:v>
      </x:c>
      <x:c r="C20" s="10" t="n">
        <x:v>0.49</x:v>
      </x:c>
      <x:c r="D20" t="str">
        <x:v>Факт</x:v>
      </x:c>
      <x:c r="E20" s="10" t="n">
        <x:v>0.66</x:v>
      </x:c>
      <x:c r="F20" t="str">
        <x:v>Факт</x:v>
      </x:c>
      <x:c r="G20" s="10" t="n">
        <x:v>0.18873826181936548</x:v>
      </x:c>
      <x:c r="H20" t="str">
        <x:v>Прогноз</x:v>
      </x:c>
      <x:c r="I20" s="10" t="n">
        <x:v>0.153</x:v>
      </x:c>
      <x:c r="J20" t="str">
        <x:v>Факт</x:v>
      </x:c>
      <x:c r="K20" s="14" t="n">
        <x:v>3</x:v>
      </x:c>
      <x:c r="L20" s="14" t="n">
        <x:v>1</x:v>
      </x:c>
      <x:c r="M20" s="14" t="n">
        <x:v>0</x:v>
      </x:c>
      <x:c r="N20" s="14" t="n">
        <x:v>0</x:v>
      </x:c>
      <x:c r="O20" s="10" t="n">
        <x:f>IF(L20=1,SQRT((C20/$C$2)*(E20/$E$2)),"")</x:f>
        <x:v>0.03384507596515314</x:v>
      </x:c>
      <x:c r="P20" s="10" t="n">
        <x:f>((C20/$C$2)*(E20/$E$2)*(G20/$G$2)*(I20/$I$2))^(1/4)</x:f>
        <x:v>0.03264213224097749</x:v>
      </x:c>
    </x:row>
    <x:row r="21" ht="24" customHeight="1">
      <x:c r="A21" t="str">
        <x:v>Step 5 Preview</x:v>
      </x:c>
      <x:c r="B21" s="12" t="n">
        <x:v>45.319967395974835</x:v>
      </x:c>
      <x:c r="C21" s="10" t="n">
        <x:v>2.35</x:v>
      </x:c>
      <x:c r="D21" t="str">
        <x:v>Факт</x:v>
      </x:c>
      <x:c r="E21" s="10" t="n">
        <x:v>2.73</x:v>
      </x:c>
      <x:c r="F21" t="str">
        <x:v>Факт</x:v>
      </x:c>
      <x:c r="G21" s="10" t="n">
        <x:v>0.6240247498621458</x:v>
      </x:c>
      <x:c r="H21" t="str">
        <x:v>Прогноз</x:v>
      </x:c>
      <x:c r="I21" s="10" t="n">
        <x:v>0.6551792413781464</x:v>
      </x:c>
      <x:c r="J21" t="str">
        <x:v>Прогноз</x:v>
      </x:c>
      <x:c r="K21" s="14" t="n">
        <x:v>2</x:v>
      </x:c>
      <x:c r="L21" s="14" t="n">
        <x:v>1</x:v>
      </x:c>
      <x:c r="M21" s="14" t="n">
        <x:v>0</x:v>
      </x:c>
      <x:c r="N21" s="14" t="n">
        <x:v>0</x:v>
      </x:c>
      <x:c r="O21" s="10" t="n">
        <x:f>IF(L21=1,SQRT((C21/$C$2)*(E21/$E$2)),"")</x:f>
        <x:v>0.15074424469319456</x:v>
      </x:c>
      <x:c r="P21" s="10" t="n">
        <x:f>((C21/$C$2)*(E21/$E$2)*(G21/$G$2)*(I21/$I$2))^(1/4)</x:f>
        <x:v>0.13362994318526097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30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</x:cols>
  <x:sheetData>
    <x:row r="1" ht="32" customHeight="1">
      <x:c r="A1" s="5" t="str">
        <x:v>Модель</x:v>
      </x:c>
      <x:c r="B1" s="5" t="str">
        <x:v>Все 4</x:v>
      </x:c>
      <x:c r="C1" s="5" t="str">
        <x:v>Без AA</x:v>
      </x:c>
      <x:c r="D1" s="5" t="str">
        <x:v>Без Vals</x:v>
      </x:c>
      <x:c r="E1" s="5" t="str">
        <x:v>Без Agent</x:v>
      </x:c>
      <x:c r="F1" s="5" t="str">
        <x:v>Без LiveBench</x:v>
      </x:c>
    </x:row>
    <x:row r="2" ht="24" customHeight="1">
      <x:c r="A2" t="str">
        <x:v>Claude Opus 5.5</x:v>
      </x:c>
      <x:c r="B2" s="10" t="n">
        <x:v>1</x:v>
      </x:c>
      <x:c r="C2" s="10" t="n">
        <x:v>1</x:v>
      </x:c>
      <x:c r="D2" s="10" t="n">
        <x:v>1</x:v>
      </x:c>
      <x:c r="E2" s="10" t="n">
        <x:v>1</x:v>
      </x:c>
      <x:c r="F2" s="10" t="n">
        <x:v>1</x:v>
      </x:c>
    </x:row>
    <x:row r="3" ht="24" customHeight="1">
      <x:c r="A3" t="str">
        <x:v>GPT-6 Astra</x:v>
      </x:c>
      <x:c r="B3" s="10" t="n">
        <x:v>0.8213868773869625</x:v>
      </x:c>
      <x:c r="C3" s="10" t="n">
        <x:v>0.9013913538328253</x:v>
      </x:c>
      <x:c r="D3" s="10" t="n">
        <x:v>0.8441343590735505</x:v>
      </x:c>
      <x:c r="E3" s="10" t="n">
        <x:v>0.792908442220127</x:v>
      </x:c>
      <x:c r="F3" s="10" t="n">
        <x:v>0.7544718371662693</x:v>
      </x:c>
    </x:row>
    <x:row r="4" ht="24" customHeight="1">
      <x:c r="A4" t="str">
        <x:v>Claude Sonnet 5.5</x:v>
      </x:c>
      <x:c r="B4" s="10" t="n">
        <x:v>0.7531929530107958</x:v>
      </x:c>
      <x:c r="C4" s="10" t="n">
        <x:v>0.6857465970570327</x:v>
      </x:c>
      <x:c r="D4" s="10" t="n">
        <x:v>0.7851143235417772</x:v>
      </x:c>
      <x:c r="E4" s="10" t="n">
        <x:v>0.8315794016882966</x:v>
      </x:c>
      <x:c r="F4" s="10" t="n">
        <x:v>0.7188275391191333</x:v>
      </x:c>
    </x:row>
    <x:row r="5" ht="24" customHeight="1">
      <x:c r="A5" t="str">
        <x:v>GPT-6.1 Sol</x:v>
      </x:c>
      <x:c r="B5" s="10" t="n">
        <x:v>0.14278615021042515</x:v>
      </x:c>
      <x:c r="C5" s="10" t="n">
        <x:v>0.1486704912290396</x:v>
      </x:c>
      <x:c r="D5" s="10" t="n">
        <x:v>0.14793950137677306</x:v>
      </x:c>
      <x:c r="E5" s="10" t="n">
        <x:v>0.14227524603913283</x:v>
      </x:c>
      <x:c r="F5" s="10" t="n">
        <x:v>0.13283302564657282</x:v>
      </x:c>
    </x:row>
    <x:row r="6" ht="24" customHeight="1">
      <x:c r="A6" t="str">
        <x:v>Gemini 4 Argon</x:v>
      </x:c>
      <x:c r="B6" s="10" t="n">
        <x:v>0.3990572191056602</x:v>
      </x:c>
      <x:c r="C6" s="10" t="n">
        <x:v>0.32124599843272644</x:v>
      </x:c>
      <x:c r="D6" s="10" t="n">
        <x:v>0.37642188519278075</x:v>
      </x:c>
      <x:c r="E6" s="10" t="n">
        <x:v>0.5600946984565467</x:v>
      </x:c>
      <x:c r="F6" s="10" t="n">
        <x:v>0.3744265473132983</x:v>
      </x:c>
    </x:row>
    <x:row r="7" ht="24" customHeight="1">
      <x:c r="A7" t="str">
        <x:v>GPT-6.1 Terra</x:v>
      </x:c>
      <x:c r="B7" s="10" t="n">
        <x:v>0.116087587223715</x:v>
      </x:c>
      <x:c r="C7" s="10" t="n">
        <x:v>0.12384216615111743</x:v>
      </x:c>
      <x:c r="D7" s="10" t="n">
        <x:v>0.1202090159055001</x:v>
      </x:c>
      <x:c r="E7" s="10" t="n">
        <x:v>0.11600105547507872</x:v>
      </x:c>
      <x:c r="F7" s="10" t="n">
        <x:v>0.10516606327603412</x:v>
      </x:c>
    </x:row>
    <x:row r="8" ht="24" customHeight="1">
      <x:c r="A8" t="str">
        <x:v>Kimi K3.1 Pro</x:v>
      </x:c>
      <x:c r="B8" s="10" t="n">
        <x:v>0.2578656834104865</x:v>
      </x:c>
      <x:c r="C8" s="10" t="n">
        <x:v>0.22934363865786392</x:v>
      </x:c>
      <x:c r="D8" s="10" t="n">
        <x:v>0.26826738969125774</x:v>
      </x:c>
      <x:c r="E8" s="10" t="n">
        <x:v>0.2733435814041909</x:v>
      </x:c>
      <x:c r="F8" s="10" t="n">
        <x:v>0.2629121998990416</x:v>
      </x:c>
    </x:row>
    <x:row r="9" ht="24" customHeight="1">
      <x:c r="A9" t="str">
        <x:v>DeepSeek V4.1 Flash 1017</x:v>
      </x:c>
      <x:c r="B9" s="10" t="n">
        <x:v>0.034886816511003026</x:v>
      </x:c>
      <x:c r="C9" s="10" t="n">
        <x:v>0.029156984694967667</x:v>
      </x:c>
      <x:c r="D9" s="10" t="n">
        <x:v>0.039814284458687704</x:v>
      </x:c>
      <x:c r="E9" s="10" t="n">
        <x:v>0.038966261348643</x:v>
      </x:c>
      <x:c r="F9" s="10" t="n">
        <x:v>0.03274727005486183</x:v>
      </x:c>
    </x:row>
    <x:row r="10" ht="24" customHeight="1">
      <x:c r="A10" t="str">
        <x:v>MiMo V2.6 Pro</x:v>
      </x:c>
      <x:c r="B10" s="10" t="n">
        <x:v>0.02550005541252447</x:v>
      </x:c>
      <x:c r="C10" s="10" t="n">
        <x:v>0.025369288493302083</x:v>
      </x:c>
      <x:c r="D10" s="10" t="n">
        <x:v>0.030239210798005206</x:v>
      </x:c>
      <x:c r="E10" s="10" t="n">
        <x:v>0.025656364473063756</x:v>
      </x:c>
      <x:c r="F10" s="10" t="n">
        <x:v>0.021482787891496758</x:v>
      </x:c>
    </x:row>
    <x:row r="11" ht="24" customHeight="1">
      <x:c r="A11" t="str">
        <x:v>Grok 4.7</x:v>
      </x:c>
      <x:c r="B11" s="10" t="n">
        <x:v>0.538616820836207</x:v>
      </x:c>
      <x:c r="C11" s="10" t="n">
        <x:v>0.47732126277036707</x:v>
      </x:c>
      <x:c r="D11" s="10" t="n">
        <x:v>0.5881910565437887</x:v>
      </x:c>
      <x:c r="E11" s="10" t="n">
        <x:v>0.601189275686034</x:v>
      </x:c>
      <x:c r="F11" s="10" t="n">
        <x:v>0.4986309437439617</x:v>
      </x:c>
    </x:row>
    <x:row r="12">
      <x:c r="B12" s="10"/>
      <x:c r="C12" s="10"/>
      <x:c r="D12" s="10"/>
      <x:c r="E12" s="10"/>
      <x:c r="F12" s="10"/>
    </x:row>
    <x:row r="13">
      <x:c r="B13" s="10"/>
      <x:c r="C13" s="10"/>
      <x:c r="D13" s="10"/>
      <x:c r="E13" s="10"/>
      <x:c r="F13" s="10"/>
    </x:row>
    <x:row r="14">
      <x:c r="B14" s="10"/>
      <x:c r="C14" s="10"/>
      <x:c r="D14" s="10"/>
      <x:c r="E14" s="10"/>
      <x:c r="F14" s="10"/>
    </x:row>
    <x:row r="15">
      <x:c r="B15" s="10"/>
      <x:c r="C15" s="10"/>
      <x:c r="D15" s="10"/>
      <x:c r="E15" s="10"/>
      <x:c r="F15" s="10"/>
    </x:row>
    <x:row r="16">
      <x:c r="B16" s="10"/>
      <x:c r="C16" s="10"/>
      <x:c r="D16" s="10"/>
      <x:c r="E16" s="10"/>
      <x:c r="F16" s="10"/>
    </x:row>
    <x:row r="17">
      <x:c r="B17" s="10"/>
      <x:c r="C17" s="10"/>
      <x:c r="D17" s="10"/>
      <x:c r="E17" s="10"/>
      <x:c r="F17" s="10"/>
    </x:row>
    <x:row r="18">
      <x:c r="B18" s="10"/>
      <x:c r="C18" s="10"/>
      <x:c r="D18" s="10"/>
      <x:c r="E18" s="10"/>
      <x:c r="F18" s="10"/>
    </x:row>
    <x:row r="19">
      <x:c r="B19" s="10"/>
      <x:c r="C19" s="10"/>
      <x:c r="D19" s="10"/>
      <x:c r="E19" s="10"/>
      <x:c r="F19" s="10"/>
    </x:row>
    <x:row r="20">
      <x:c r="B20" s="10"/>
      <x:c r="C20" s="10"/>
      <x:c r="D20" s="10"/>
      <x:c r="E20" s="10"/>
      <x:c r="F20" s="10"/>
    </x:row>
    <x:row r="21">
      <x:c r="B21" s="10"/>
      <x:c r="C21" s="10"/>
      <x:c r="D21" s="10"/>
      <x:c r="E21" s="10"/>
      <x:c r="F21" s="10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30" hidden="0" customWidth="1"/>
    <x:col min="2" max="2" width="118" hidden="0" customWidth="1"/>
  </x:cols>
  <x:sheetData>
    <x:row r="1" ht="32" customHeight="1">
      <x:c r="A1" s="5" t="str">
        <x:v>Показатель</x:v>
      </x:c>
      <x:c r="B1" s="5" t="str">
        <x:v>Пояснение</x:v>
      </x:c>
    </x:row>
    <x:row r="2" ht="24" customHeight="1">
      <x:c r="A2" t="str">
        <x:v>Цель</x:v>
      </x:c>
      <x:c r="B2" s="16" t="str">
        <x:v>Сравнить устойчивость корреляций расходов и построить две прозрачные границы Парето</x:v>
      </x:c>
    </x:row>
    <x:row r="3" ht="24" customHeight="1">
      <x:c r="A3" t="str">
        <x:v>Срез</x:v>
      </x:c>
      <x:c r="B3" s="16" t="str">
        <x:v>Рабочая база стоимости GPTunneL, 3–4 ноября 2026; индексы интеллекта 4 ноября</x:v>
      </x:c>
    </x:row>
    <x:row r="4" ht="24" customHeight="1">
      <x:c r="A4" t="str">
        <x:v>Интеллект</x:v>
      </x:c>
      <x:c r="B4" s="16" t="str">
        <x:v>GPTunneL Hybrid, веса AA 17%, Vals 15%, LiveBench 15%, WebDev 15%, Text 10%, Agent 10%, ARC-AGI-2 10%, StealthMark 8%.</x:v>
      </x:c>
    </x:row>
    <x:row r="5" ht="24" customHeight="1">
      <x:c r="A5" t="str">
        <x:v>Эталон</x:v>
      </x:c>
      <x:c r="B5" s="16" t="str">
        <x:v>Claude Opus 5.5 = 1,00 во всех четырёх источниках</x:v>
      </x:c>
    </x:row>
    <x:row r="6" ht="24" customHeight="1">
      <x:c r="A6" t="str">
        <x:v>Фактический график</x:v>
      </x:c>
      <x:c r="B6" s="16" t="str">
        <x:v>18 моделей с фактической стоимостью и в AA, и в Vals; X=sqrt(AA/AA_Opus * Vals/Vals_Opus).</x:v>
      </x:c>
    </x:row>
    <x:row r="7" ht="24" customHeight="1">
      <x:c r="A7" t="str">
        <x:v>Прогнозный график</x:v>
      </x:c>
      <x:c r="B7" s="16" t="str">
        <x:v>20 моделей; X=геометрическое среднее 4 отношений (AA, Vals, Agent Arena, LiveBench) к Opus.</x:v>
      </x:c>
    </x:row>
    <x:row r="8" ht="24" customHeight="1">
      <x:c r="A8" t="str">
        <x:v>Прогнозирование</x:v>
      </x:c>
      <x:c r="B8" s="16" t="str">
        <x:v>Только на основе реально измеренных источников-доноров; лог-линейная регрессия по каждой паре; выбор донора по LOO P90 с штрафом за экстраполяцию.</x:v>
      </x:c>
    </x:row>
    <x:row r="9" ht="24" customHeight="1">
      <x:c r="A9" t="str">
        <x:v>Факты и прогнозы</x:v>
      </x:c>
      <x:c r="B9" s="16" t="str">
        <x:v>Отсутствующие исходные значения не подменяются на листе «Расходы (факт)»; в общей таблице статусы «Факт» и «Прогноз» различимы.</x:v>
      </x:c>
    </x:row>
    <x:row r="10" ht="24" customHeight="1">
      <x:c r="A10" t="str">
        <x:v>Проблема разных затрат</x:v>
      </x:c>
      <x:c r="B10" s="16" t="str">
        <x:v>AA стоимость попытки, Vals стоимость теста, Agent медиана стоимости сессии, LiveBench стоимость успешной задачи; коэффициент не является ценой одной универсальной задачи.</x:v>
      </x:c>
    </x:row>
    <x:row r="11" ht="24" customHeight="1">
      <x:c r="A11" t="str">
        <x:v>Корреляция</x:v>
      </x:c>
      <x:c r="B11" s="16" t="str">
        <x:v>Коэффициент Пирсона для ln(стоимости) и Спирмен для исходных цен на общих моделях.</x:v>
      </x:c>
    </x:row>
    <x:row r="12" ht="24" customHeight="1">
      <x:c r="A12" t="str">
        <x:v>Устойчивость</x:v>
      </x:c>
      <x:c r="B12" s="16" t="str">
        <x:v>Удаление двух крайних по X, четырёх крайних по X, разброс r при удалении одной модели, LOO-ошибка лог-регрессии.</x:v>
      </x:c>
    </x:row>
    <x:row r="13" ht="24" customHeight="1">
      <x:c r="A13" t="str">
        <x:v>Граница Парето</x:v>
      </x:c>
      <x:c r="B13" s="16" t="str">
        <x:v>Модель не доминируема, если нет другой с не большей стоимостью и не меньшим интеллектом, с хотя бы одним строгим преимуществом.</x:v>
      </x:c>
    </x:row>
    <x:row r="14" ht="24" customHeight="1">
      <x:c r="A14" t="str">
        <x:v>Ограничения</x:v>
      </x:c>
      <x:c r="B14" s="16" t="str">
        <x:v>Выборки N=11–18; неполнота и прогнозы могут менять границу; количественные сравнительные выводы по прогнозному графику предварительные.</x:v>
      </x:c>
    </x:row>
    <x:row r="15" ht="24" customHeight="1">
      <x:c r="A15" t="str">
        <x:v>Источники</x:v>
      </x:c>
      <x:c r="B15" s="16" t="str">
        <x:v>https://artificialanalysis.ai/leaderboards/models | https://www.vals.ai/benchmarks/vals_index | https://arena.ai/leaderboard/agent | https://livebench.ai/</x:v>
      </x:c>
    </x:row>
  </x:sheetData>
  <x:pageMargins left="0.7" right="0.7" top="0.75" bottom="0.75" header="0.3" footer="0.3"/>
</x:worksheet>
</file>