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83410346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динг — расчёт 20" sheetId="1" r:id="R621e8707dfa34e33"/>
    <x:sheet xmlns:r="http://schemas.openxmlformats.org/officeDocument/2006/relationships" name="Все профильные места" sheetId="2" r:id="Re0b016a1e48448f3"/>
    <x:sheet xmlns:r="http://schemas.openxmlformats.org/officeDocument/2006/relationships" name="Сводка специализаций" sheetId="3" r:id="Rdd5a5e4ed7214293"/>
    <x:sheet xmlns:r="http://schemas.openxmlformats.org/officeDocument/2006/relationships" name="Радар — четыре модели" sheetId="4" r:id="R23be3823833c413b"/>
    <x:sheet xmlns:r="http://schemas.openxmlformats.org/officeDocument/2006/relationships" name="Проверки чувствительности" sheetId="5" r:id="R971502c2e7444cac"/>
    <x:sheet xmlns:r="http://schemas.openxmlformats.org/officeDocument/2006/relationships" name="Методика" sheetId="6" r:id="Rd1d03dae038a4d00"/>
    <x:sheet xmlns:r="http://schemas.openxmlformats.org/officeDocument/2006/relationships" name="Файлы и ссылки" sheetId="7" r:id="R0aa2d7506a19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44E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743ee91274ea6" /><Relationship Type="http://schemas.openxmlformats.org/officeDocument/2006/relationships/theme" Target="/xl/theme/theme1.xml" Id="R0de90388718340f8" /><Relationship Type="http://schemas.openxmlformats.org/officeDocument/2006/relationships/sharedStrings" Target="/xl/sharedStrings.xml" Id="R5c754656be60442d" /><Relationship Type="http://schemas.openxmlformats.org/officeDocument/2006/relationships/worksheet" Target="/xl/worksheets/sheet1.xml" Id="R621e8707dfa34e33" /><Relationship Type="http://schemas.openxmlformats.org/officeDocument/2006/relationships/worksheet" Target="/xl/worksheets/sheet2.xml" Id="Re0b016a1e48448f3" /><Relationship Type="http://schemas.openxmlformats.org/officeDocument/2006/relationships/worksheet" Target="/xl/worksheets/sheet3.xml" Id="Rdd5a5e4ed7214293" /><Relationship Type="http://schemas.openxmlformats.org/officeDocument/2006/relationships/worksheet" Target="/xl/worksheets/sheet4.xml" Id="R23be3823833c413b" /><Relationship Type="http://schemas.openxmlformats.org/officeDocument/2006/relationships/worksheet" Target="/xl/worksheets/sheet5.xml" Id="R971502c2e7444cac" /><Relationship Type="http://schemas.openxmlformats.org/officeDocument/2006/relationships/worksheet" Target="/xl/worksheets/sheet6.xml" Id="Rd1d03dae038a4d00" /><Relationship Type="http://schemas.openxmlformats.org/officeDocument/2006/relationships/worksheet" Target="/xl/worksheets/sheet7.xml" Id="R0aa2d7506a194e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31" hidden="0" customWidth="1"/>
    <x:col min="3" max="3" width="18" hidden="0" customWidth="1"/>
    <x:col min="4" max="4" width="20" hidden="0" customWidth="1"/>
    <x:col min="5" max="5" width="19" hidden="0" customWidth="1"/>
    <x:col min="6" max="6" width="21" hidden="0" customWidth="1"/>
    <x:col min="7" max="7" width="19" hidden="0" customWidth="1"/>
    <x:col min="8" max="8" width="21" hidden="0" customWidth="1"/>
    <x:col min="9" max="9" width="22" hidden="0" customWidth="1"/>
    <x:col min="10" max="10" width="24" hidden="0" customWidth="1"/>
    <x:col min="11" max="11" width="21" hidden="0" customWidth="1"/>
    <x:col min="12" max="12" width="22" hidden="0" customWidth="1"/>
    <x:col min="13" max="13" width="18" hidden="0" customWidth="1"/>
  </x:cols>
  <x:sheetData>
    <x:row r="1" ht="34" customHeight="1">
      <x:c r="A1" s="5" t="str">
        <x:v>Место</x:v>
      </x:c>
      <x:c r="B1" s="5" t="str">
        <x:v>Модель</x:v>
      </x:c>
      <x:c r="C1" s="5" t="str">
        <x:v>AA Terminal %</x:v>
      </x:c>
      <x:c r="D1" s="5" t="str">
        <x:v>AA FrontierCode %</x:v>
      </x:c>
      <x:c r="E1" s="5" t="str">
        <x:v>Vals Terminal %</x:v>
      </x:c>
      <x:c r="F1" s="5" t="str">
        <x:v>Vals Vibe Code %</x:v>
      </x:c>
      <x:c r="G1" s="5" t="str">
        <x:v>Arena WebDev Elo</x:v>
      </x:c>
      <x:c r="H1" s="5" t="str">
        <x:v>AA норм. 0–100</x:v>
      </x:c>
      <x:c r="I1" s="5" t="str">
        <x:v>Vals норм. 0–100</x:v>
      </x:c>
      <x:c r="J1" s="5" t="str">
        <x:v>Arena Min-Max 0–100</x:v>
      </x:c>
      <x:c r="K1" s="5" t="str">
        <x:v>Индекс кода 0–100</x:v>
      </x:c>
      <x:c r="L1" s="5" t="str">
        <x:v>Старый индекс (ранг)</x:v>
      </x:c>
      <x:c r="M1" s="5" t="str">
        <x:v>Изменение</x:v>
      </x:c>
    </x:row>
    <x:row r="2">
      <x:c r="A2" t="n">
        <x:v>1</x:v>
      </x:c>
      <x:c r="B2" t="str">
        <x:v>Claude Opus 5.5</x:v>
      </x:c>
      <x:c r="C2" s="10" t="n">
        <x:v>59.6</x:v>
      </x:c>
      <x:c r="D2" s="10" t="n">
        <x:v>46.4</x:v>
      </x:c>
      <x:c r="E2" s="10" t="n">
        <x:v>65.2</x:v>
      </x:c>
      <x:c r="F2" s="10" t="n">
        <x:v>90.3</x:v>
      </x:c>
      <x:c r="G2" s="12" t="n">
        <x:v>1810</x:v>
      </x:c>
      <x:c r="H2" s="10" t="n">
        <x:f>50*(C2/MAX($C$2:$C$21)+D2/MAX($D$2:$D$21))</x:f>
        <x:v>94.34523809523809</x:v>
      </x:c>
      <x:c r="I2" s="10" t="n">
        <x:f>50*(E2/MAX($E$2:$E$21)+F2/MAX($F$2:$F$21))</x:f>
        <x:v>98.86363636363636</x:v>
      </x:c>
      <x:c r="J2" s="10" t="n">
        <x:f>100*(G2-MIN($G$2:$G$21))/(MAX($G$2:$G$21)-MIN($G$2:$G$21))</x:f>
        <x:v>100</x:v>
      </x:c>
      <x:c r="K2" s="10" t="n">
        <x:f>AVERAGE(H2:J2)</x:f>
        <x:v>97.73629148629148</x:v>
      </x:c>
      <x:c r="L2" s="10" t="n">
        <x:v>98.2456</x:v>
      </x:c>
      <x:c r="M2" s="10" t="n">
        <x:f>K2-L2</x:f>
        <x:v>-0.5093085137085183</x:v>
      </x:c>
    </x:row>
    <x:row r="3">
      <x:c r="A3" t="n">
        <x:v>2</x:v>
      </x:c>
      <x:c r="B3" t="str">
        <x:v>Claude Sonnet 5.5</x:v>
      </x:c>
      <x:c r="C3" s="10" t="n">
        <x:v>63.6</x:v>
      </x:c>
      <x:c r="D3" s="10" t="n">
        <x:v>41.7</x:v>
      </x:c>
      <x:c r="E3" s="10" t="n">
        <x:v>64.1</x:v>
      </x:c>
      <x:c r="F3" s="10" t="n">
        <x:v>92.4</x:v>
      </x:c>
      <x:c r="G3" s="12" t="n">
        <x:v>1770</x:v>
      </x:c>
      <x:c r="H3" s="10" t="n">
        <x:f>50*(C3/MAX($C$2:$C$21)+D3/MAX($D$2:$D$21))</x:f>
        <x:v>92.25677339901478</x:v>
      </x:c>
      <x:c r="I3" s="10" t="n">
        <x:f>50*(E3/MAX($E$2:$E$21)+F3/MAX($F$2:$F$21))</x:f>
        <x:v>99.15644171779141</x:v>
      </x:c>
      <x:c r="J3" s="10" t="n">
        <x:f>100*(G3-MIN($G$2:$G$21))/(MAX($G$2:$G$21)-MIN($G$2:$G$21))</x:f>
        <x:v>83.26359832635983</x:v>
      </x:c>
      <x:c r="K3" s="10" t="n">
        <x:f>AVERAGE(H3:J3)</x:f>
        <x:v>91.55893781438867</x:v>
      </x:c>
      <x:c r="L3" s="10" t="n">
        <x:v>92.9825</x:v>
      </x:c>
      <x:c r="M3" s="10" t="n">
        <x:f>K3-L3</x:f>
        <x:v>-1.4235621856113312</x:v>
      </x:c>
    </x:row>
    <x:row r="4">
      <x:c r="A4" t="n">
        <x:v>3</x:v>
      </x:c>
      <x:c r="B4" t="str">
        <x:v>Gemini 4 Carbon</x:v>
      </x:c>
      <x:c r="C4" s="10" t="n">
        <x:v>65.2</x:v>
      </x:c>
      <x:c r="D4" s="10" t="n">
        <x:v>40.6</x:v>
      </x:c>
      <x:c r="E4" s="10" t="n">
        <x:v>63.1</x:v>
      </x:c>
      <x:c r="F4" s="10" t="n">
        <x:v>89.1</x:v>
      </x:c>
      <x:c r="G4" s="12" t="n">
        <x:v>1768</x:v>
      </x:c>
      <x:c r="H4" s="10" t="n">
        <x:f>50*(C4/MAX($C$2:$C$21)+D4/MAX($D$2:$D$21))</x:f>
        <x:v>92.26190476190477</x:v>
      </x:c>
      <x:c r="I4" s="10" t="n">
        <x:f>50*(E4/MAX($E$2:$E$21)+F4/MAX($F$2:$F$21))</x:f>
        <x:v>96.60385626643296</x:v>
      </x:c>
      <x:c r="J4" s="10" t="n">
        <x:f>100*(G4-MIN($G$2:$G$21))/(MAX($G$2:$G$21)-MIN($G$2:$G$21))</x:f>
        <x:v>82.42677824267783</x:v>
      </x:c>
      <x:c r="K4" s="10" t="n">
        <x:f>AVERAGE(H4:J4)</x:f>
        <x:v>90.43084642367184</x:v>
      </x:c>
      <x:c r="L4" s="10" t="n">
        <x:v>89.4737</x:v>
      </x:c>
      <x:c r="M4" s="10" t="n">
        <x:f>K4-L4</x:f>
        <x:v>0.9571464236718441</x:v>
      </x:c>
    </x:row>
    <x:row r="5">
      <x:c r="A5" t="n">
        <x:v>4</x:v>
      </x:c>
      <x:c r="B5" t="str">
        <x:v>GPT-6 Astra</x:v>
      </x:c>
      <x:c r="C5" s="10" t="n">
        <x:v>59.1</x:v>
      </x:c>
      <x:c r="D5" s="10" t="n">
        <x:v>42.4</x:v>
      </x:c>
      <x:c r="E5" s="10" t="n">
        <x:v>59.6</x:v>
      </x:c>
      <x:c r="F5" s="10" t="n">
        <x:v>89.6</x:v>
      </x:c>
      <x:c r="G5" s="12" t="n">
        <x:v>1773</x:v>
      </x:c>
      <x:c r="H5" s="10" t="n">
        <x:f>50*(C5/MAX($C$2:$C$21)+D5/MAX($D$2:$D$21))</x:f>
        <x:v>89.66286945812809</x:v>
      </x:c>
      <x:c r="I5" s="10" t="n">
        <x:f>50*(E5/MAX($E$2:$E$21)+F5/MAX($F$2:$F$21))</x:f>
        <x:v>94.19036995724112</x:v>
      </x:c>
      <x:c r="J5" s="10" t="n">
        <x:f>100*(G5-MIN($G$2:$G$21))/(MAX($G$2:$G$21)-MIN($G$2:$G$21))</x:f>
        <x:v>84.51882845188284</x:v>
      </x:c>
      <x:c r="K5" s="10" t="n">
        <x:f>AVERAGE(H5:J5)</x:f>
        <x:v>89.45735595575069</x:v>
      </x:c>
      <x:c r="L5" s="10" t="n">
        <x:v>85.9649</x:v>
      </x:c>
      <x:c r="M5" s="10" t="n">
        <x:f>K5-L5</x:f>
        <x:v>3.4924559557506853</x:v>
      </x:c>
    </x:row>
    <x:row r="6">
      <x:c r="A6" t="n">
        <x:v>5</x:v>
      </x:c>
      <x:c r="B6" t="str">
        <x:v>GPT-6.1 Sol</x:v>
      </x:c>
      <x:c r="C6" s="10" t="n">
        <x:v>56.1</x:v>
      </x:c>
      <x:c r="D6" s="10" t="n">
        <x:v>40.6</x:v>
      </x:c>
      <x:c r="E6" s="10" t="n">
        <x:v>55.1</x:v>
      </x:c>
      <x:c r="F6" s="10" t="n">
        <x:v>88.9</x:v>
      </x:c>
      <x:c r="G6" s="12" t="n">
        <x:v>1751</x:v>
      </x:c>
      <x:c r="H6" s="10" t="n">
        <x:f>50*(C6/MAX($C$2:$C$21)+D6/MAX($D$2:$D$21))</x:f>
        <x:v>85.49107142857144</x:v>
      </x:c>
      <x:c r="I6" s="10" t="n">
        <x:f>50*(E6/MAX($E$2:$E$21)+F6/MAX($F$2:$F$21))</x:f>
        <x:v>90.36066183305446</x:v>
      </x:c>
      <x:c r="J6" s="10" t="n">
        <x:f>100*(G6-MIN($G$2:$G$21))/(MAX($G$2:$G$21)-MIN($G$2:$G$21))</x:f>
        <x:v>75.31380753138075</x:v>
      </x:c>
      <x:c r="K6" s="10" t="n">
        <x:f>AVERAGE(H6:J6)</x:f>
        <x:v>83.72184693100222</x:v>
      </x:c>
      <x:c r="L6" s="10" t="n">
        <x:v>70.1754</x:v>
      </x:c>
      <x:c r="M6" s="10" t="n">
        <x:f>K6-L6</x:f>
        <x:v>13.546446931002222</x:v>
      </x:c>
    </x:row>
    <x:row r="7">
      <x:c r="A7" t="n">
        <x:v>6</x:v>
      </x:c>
      <x:c r="B7" t="str">
        <x:v>Claude Fable 5.1</x:v>
      </x:c>
      <x:c r="C7" s="10" t="n">
        <x:v>52</x:v>
      </x:c>
      <x:c r="D7" s="10" t="n">
        <x:v>31.6</x:v>
      </x:c>
      <x:c r="E7" s="10" t="n">
        <x:v>58.1</x:v>
      </x:c>
      <x:c r="F7" s="10" t="n">
        <x:v>90.3</x:v>
      </x:c>
      <x:c r="G7" s="12" t="n">
        <x:v>1746</x:v>
      </x:c>
      <x:c r="H7" s="10" t="n">
        <x:f>50*(C7/MAX($C$2:$C$21)+D7/MAX($D$2:$D$21))</x:f>
        <x:v>72.74220032840722</x:v>
      </x:c>
      <x:c r="I7" s="10" t="n">
        <x:f>50*(E7/MAX($E$2:$E$21)+F7/MAX($F$2:$F$21))</x:f>
        <x:v>93.41885108756274</x:v>
      </x:c>
      <x:c r="J7" s="10" t="n">
        <x:f>100*(G7-MIN($G$2:$G$21))/(MAX($G$2:$G$21)-MIN($G$2:$G$21))</x:f>
        <x:v>73.22175732217573</x:v>
      </x:c>
      <x:c r="K7" s="10" t="n">
        <x:f>AVERAGE(H7:J7)</x:f>
        <x:v>79.79426957938189</x:v>
      </x:c>
      <x:c r="L7" s="10" t="n">
        <x:v>66.6667</x:v>
      </x:c>
      <x:c r="M7" s="10" t="n">
        <x:f>K7-L7</x:f>
        <x:v>13.127569579381884</x:v>
      </x:c>
    </x:row>
    <x:row r="8">
      <x:c r="A8" t="n">
        <x:v>7</x:v>
      </x:c>
      <x:c r="B8" t="str">
        <x:v>Muse Wonder Full</x:v>
      </x:c>
      <x:c r="C8" s="10" t="n">
        <x:v>57.1</x:v>
      </x:c>
      <x:c r="D8" s="10" t="n">
        <x:v>37.8</x:v>
      </x:c>
      <x:c r="E8" s="10" t="n">
        <x:v>58.1</x:v>
      </x:c>
      <x:c r="F8" s="10" t="n">
        <x:v>86</x:v>
      </x:c>
      <x:c r="G8" s="12" t="n">
        <x:v>1725</x:v>
      </x:c>
      <x:c r="H8" s="10" t="n">
        <x:f>50*(C8/MAX($C$2:$C$21)+D8/MAX($D$2:$D$21))</x:f>
        <x:v>83.2178776683087</x:v>
      </x:c>
      <x:c r="I8" s="10" t="n">
        <x:f>50*(E8/MAX($E$2:$E$21)+F8/MAX($F$2:$F$21))</x:f>
        <x:v>91.0920112607229</x:v>
      </x:c>
      <x:c r="J8" s="10" t="n">
        <x:f>100*(G8-MIN($G$2:$G$21))/(MAX($G$2:$G$21)-MIN($G$2:$G$21))</x:f>
        <x:v>64.43514644351464</x:v>
      </x:c>
      <x:c r="K8" s="10" t="n">
        <x:f>AVERAGE(H8:J8)</x:f>
        <x:v>79.58167845751542</x:v>
      </x:c>
      <x:c r="L8" s="10" t="n">
        <x:v>66.6667</x:v>
      </x:c>
      <x:c r="M8" s="10" t="n">
        <x:f>K8-L8</x:f>
        <x:v>12.914978457515417</x:v>
      </x:c>
    </x:row>
    <x:row r="9">
      <x:c r="A9" t="n">
        <x:v>8</x:v>
      </x:c>
      <x:c r="B9" t="str">
        <x:v>Kimi K3.1 Pro</x:v>
      </x:c>
      <x:c r="C9" s="10" t="n">
        <x:v>67.2</x:v>
      </x:c>
      <x:c r="D9" s="10" t="n">
        <x:v>25.4</x:v>
      </x:c>
      <x:c r="E9" s="10" t="n">
        <x:v>63.6</x:v>
      </x:c>
      <x:c r="F9" s="10" t="n">
        <x:v>84.9</x:v>
      </x:c>
      <x:c r="G9" s="12" t="n">
        <x:v>1695</x:v>
      </x:c>
      <x:c r="H9" s="10" t="n">
        <x:f>50*(C9/MAX($C$2:$C$21)+D9/MAX($D$2:$D$21))</x:f>
        <x:v>77.37068965517241</x:v>
      </x:c>
      <x:c r="I9" s="10" t="n">
        <x:f>50*(E9/MAX($E$2:$E$21)+F9/MAX($F$2:$F$21))</x:f>
        <x:v>94.71456457652778</x:v>
      </x:c>
      <x:c r="J9" s="10" t="n">
        <x:f>100*(G9-MIN($G$2:$G$21))/(MAX($G$2:$G$21)-MIN($G$2:$G$21))</x:f>
        <x:v>51.88284518828452</x:v>
      </x:c>
      <x:c r="K9" s="10" t="n">
        <x:f>AVERAGE(H9:J9)</x:f>
        <x:v>74.6560331399949</x:v>
      </x:c>
      <x:c r="L9" s="10" t="n">
        <x:v>70.1754</x:v>
      </x:c>
      <x:c r="M9" s="10" t="n">
        <x:f>K9-L9</x:f>
        <x:v>4.480633139994907</x:v>
      </x:c>
    </x:row>
    <x:row r="10">
      <x:c r="A10" t="n">
        <x:v>9</x:v>
      </x:c>
      <x:c r="B10" t="str">
        <x:v>GPT-6.1 Terra</x:v>
      </x:c>
      <x:c r="C10" s="10" t="n">
        <x:v>55.6</x:v>
      </x:c>
      <x:c r="D10" s="10" t="n">
        <x:v>42.3</x:v>
      </x:c>
      <x:c r="E10" s="10" t="n">
        <x:v>49.5</x:v>
      </x:c>
      <x:c r="F10" s="10" t="n">
        <x:v>84</x:v>
      </x:c>
      <x:c r="G10" s="12" t="n">
        <x:v>1673</x:v>
      </x:c>
      <x:c r="H10" s="10" t="n">
        <x:f>50*(C10/MAX($C$2:$C$21)+D10/MAX($D$2:$D$21))</x:f>
        <x:v>86.95094417077176</x:v>
      </x:c>
      <x:c r="I10" s="10" t="n">
        <x:f>50*(E10/MAX($E$2:$E$21)+F10/MAX($F$2:$F$21))</x:f>
        <x:v>83.41466815393194</x:v>
      </x:c>
      <x:c r="J10" s="10" t="n">
        <x:f>100*(G10-MIN($G$2:$G$21))/(MAX($G$2:$G$21)-MIN($G$2:$G$21))</x:f>
        <x:v>42.67782426778243</x:v>
      </x:c>
      <x:c r="K10" s="10" t="n">
        <x:f>AVERAGE(H10:J10)</x:f>
        <x:v>71.01447886416204</x:v>
      </x:c>
      <x:c r="L10" s="10" t="n">
        <x:v>59.6491</x:v>
      </x:c>
      <x:c r="M10" s="10" t="n">
        <x:f>K10-L10</x:f>
        <x:v>11.365378864162047</x:v>
      </x:c>
    </x:row>
    <x:row r="11">
      <x:c r="A11" t="n">
        <x:v>10</x:v>
      </x:c>
      <x:c r="B11" t="str">
        <x:v>Gemini 4 Argon</x:v>
      </x:c>
      <x:c r="C11" s="10" t="n">
        <x:v>57.1</x:v>
      </x:c>
      <x:c r="D11" s="10" t="n">
        <x:v>25.7</x:v>
      </x:c>
      <x:c r="E11" s="10" t="n">
        <x:v>57.6</x:v>
      </x:c>
      <x:c r="F11" s="10" t="n">
        <x:v>91.9</x:v>
      </x:c>
      <x:c r="G11" s="12" t="n">
        <x:v>1679</x:v>
      </x:c>
      <x:c r="H11" s="10" t="n">
        <x:f>50*(C11/MAX($C$2:$C$21)+D11/MAX($D$2:$D$21))</x:f>
        <x:v>70.17908456486043</x:v>
      </x:c>
      <x:c r="I11" s="10" t="n">
        <x:f>50*(E11/MAX($E$2:$E$21)+F11/MAX($F$2:$F$21))</x:f>
        <x:v>93.90121637054152</x:v>
      </x:c>
      <x:c r="J11" s="10" t="n">
        <x:f>100*(G11-MIN($G$2:$G$21))/(MAX($G$2:$G$21)-MIN($G$2:$G$21))</x:f>
        <x:v>45.18828451882845</x:v>
      </x:c>
      <x:c r="K11" s="10" t="n">
        <x:f>AVERAGE(H11:J11)</x:f>
        <x:v>69.75619515141014</x:v>
      </x:c>
      <x:c r="L11" s="10" t="n">
        <x:v>61.4035</x:v>
      </x:c>
      <x:c r="M11" s="10" t="n">
        <x:f>K11-L11</x:f>
        <x:v>8.352695151410138</x:v>
      </x:c>
    </x:row>
    <x:row r="12">
      <x:c r="A12" t="n">
        <x:v>11</x:v>
      </x:c>
      <x:c r="B12" t="str">
        <x:v>Muse Wonder</x:v>
      </x:c>
      <x:c r="C12" s="10" t="n">
        <x:v>52</x:v>
      </x:c>
      <x:c r="D12" s="10" t="n">
        <x:v>27.9</x:v>
      </x:c>
      <x:c r="E12" s="10" t="n">
        <x:v>49.5</x:v>
      </x:c>
      <x:c r="F12" s="10" t="n">
        <x:v>83.1</x:v>
      </x:c>
      <x:c r="G12" s="12" t="n">
        <x:v>1652</x:v>
      </x:c>
      <x:c r="H12" s="10" t="n">
        <x:f>50*(C12/MAX($C$2:$C$21)+D12/MAX($D$2:$D$21))</x:f>
        <x:v>68.75513136288998</x:v>
      </x:c>
      <x:c r="I12" s="10" t="n">
        <x:f>50*(E12/MAX($E$2:$E$21)+F12/MAX($F$2:$F$21))</x:f>
        <x:v>82.92765516691895</x:v>
      </x:c>
      <x:c r="J12" s="10" t="n">
        <x:f>100*(G12-MIN($G$2:$G$21))/(MAX($G$2:$G$21)-MIN($G$2:$G$21))</x:f>
        <x:v>33.89121338912134</x:v>
      </x:c>
      <x:c r="K12" s="10" t="n">
        <x:f>AVERAGE(H12:J12)</x:f>
        <x:v>61.85799997297676</x:v>
      </x:c>
      <x:c r="L12" s="10" t="n">
        <x:v>43.8596</x:v>
      </x:c>
      <x:c r="M12" s="10" t="n">
        <x:f>K12-L12</x:f>
        <x:v>17.998399972976756</x:v>
      </x:c>
    </x:row>
    <x:row r="13">
      <x:c r="A13" t="n">
        <x:v>12</x:v>
      </x:c>
      <x:c r="B13" t="str">
        <x:v>Qwen 3.8 Max 0902</x:v>
      </x:c>
      <x:c r="C13" s="10" t="n">
        <x:v>38.9</x:v>
      </x:c>
      <x:c r="D13" s="10" t="n">
        <x:v>23.4</x:v>
      </x:c>
      <x:c r="E13" s="10" t="n">
        <x:v>38.9</x:v>
      </x:c>
      <x:c r="F13" s="10" t="n">
        <x:v>77.1</x:v>
      </x:c>
      <x:c r="G13" s="12" t="n">
        <x:v>1676</x:v>
      </x:c>
      <x:c r="H13" s="10" t="n">
        <x:f>50*(C13/MAX($C$2:$C$21)+D13/MAX($D$2:$D$21))</x:f>
        <x:v>54.15896962233169</x:v>
      </x:c>
      <x:c r="I13" s="10" t="n">
        <x:f>50*(E13/MAX($E$2:$E$21)+F13/MAX($F$2:$F$21))</x:f>
        <x:v>71.55206756433749</x:v>
      </x:c>
      <x:c r="J13" s="10" t="n">
        <x:f>100*(G13-MIN($G$2:$G$21))/(MAX($G$2:$G$21)-MIN($G$2:$G$21))</x:f>
        <x:v>43.93305439330544</x:v>
      </x:c>
      <x:c r="K13" s="10" t="n">
        <x:f>AVERAGE(H13:J13)</x:f>
        <x:v>56.54803052665821</x:v>
      </x:c>
      <x:c r="L13" s="10" t="n">
        <x:v>35.0877</x:v>
      </x:c>
      <x:c r="M13" s="10" t="n">
        <x:f>K13-L13</x:f>
        <x:v>21.46033052665821</x:v>
      </x:c>
    </x:row>
    <x:row r="14">
      <x:c r="A14" t="n">
        <x:v>13</x:v>
      </x:c>
      <x:c r="B14" t="str">
        <x:v>DeepSeek V4.1 Flash 1017</x:v>
      </x:c>
      <x:c r="C14" s="10" t="n">
        <x:v>33.8</x:v>
      </x:c>
      <x:c r="D14" s="10" t="n">
        <x:v>28.5</x:v>
      </x:c>
      <x:c r="E14" s="10" t="n">
        <x:v>31.8</x:v>
      </x:c>
      <x:c r="F14" s="10" t="n">
        <x:v>87.7</x:v>
      </x:c>
      <x:c r="G14" s="12" t="n">
        <x:v>1665</x:v>
      </x:c>
      <x:c r="H14" s="10" t="n">
        <x:f>50*(C14/MAX($C$2:$C$21)+D14/MAX($D$2:$D$21))</x:f>
        <x:v>55.86001642036125</x:v>
      </x:c>
      <x:c r="I14" s="10" t="n">
        <x:f>50*(E14/MAX($E$2:$E$21)+F14/MAX($F$2:$F$21))</x:f>
        <x:v>71.84321302419463</x:v>
      </x:c>
      <x:c r="J14" s="10" t="n">
        <x:f>100*(G14-MIN($G$2:$G$21))/(MAX($G$2:$G$21)-MIN($G$2:$G$21))</x:f>
        <x:v>39.33054393305439</x:v>
      </x:c>
      <x:c r="K14" s="10" t="n">
        <x:f>AVERAGE(H14:J14)</x:f>
        <x:v>55.67792445920342</x:v>
      </x:c>
      <x:c r="L14" s="10" t="n">
        <x:v>36.8421</x:v>
      </x:c>
      <x:c r="M14" s="10" t="n">
        <x:f>K14-L14</x:f>
        <x:v>18.835824459203415</x:v>
      </x:c>
    </x:row>
    <x:row r="15">
      <x:c r="A15" t="n">
        <x:v>14</x:v>
      </x:c>
      <x:c r="B15" t="str">
        <x:v>GLM 5.3</x:v>
      </x:c>
      <x:c r="C15" s="10" t="n">
        <x:v>41.9</x:v>
      </x:c>
      <x:c r="D15" s="10" t="n">
        <x:v>21.6</x:v>
      </x:c>
      <x:c r="E15" s="10" t="n">
        <x:v>38.9</x:v>
      </x:c>
      <x:c r="F15" s="10" t="n">
        <x:v>78.1</x:v>
      </x:c>
      <x:c r="G15" s="12" t="n">
        <x:v>1623</x:v>
      </x:c>
      <x:c r="H15" s="10" t="n">
        <x:f>50*(C15/MAX($C$2:$C$21)+D15/MAX($D$2:$D$21))</x:f>
        <x:v>54.45145730706076</x:v>
      </x:c>
      <x:c r="I15" s="10" t="n">
        <x:f>50*(E15/MAX($E$2:$E$21)+F15/MAX($F$2:$F$21))</x:f>
        <x:v>72.09319310546304</x:v>
      </x:c>
      <x:c r="J15" s="10" t="n">
        <x:f>100*(G15-MIN($G$2:$G$21))/(MAX($G$2:$G$21)-MIN($G$2:$G$21))</x:f>
        <x:v>21.757322175732217</x:v>
      </x:c>
      <x:c r="K15" s="10" t="n">
        <x:f>AVERAGE(H15:J15)</x:f>
        <x:v>49.433990862752005</x:v>
      </x:c>
      <x:c r="L15" s="10" t="n">
        <x:v>29.8246</x:v>
      </x:c>
      <x:c r="M15" s="10" t="n">
        <x:f>K15-L15</x:f>
        <x:v>19.609390862752004</x:v>
      </x:c>
    </x:row>
    <x:row r="16">
      <x:c r="A16" t="n">
        <x:v>15</x:v>
      </x:c>
      <x:c r="B16" t="str">
        <x:v>Grok 4.7</x:v>
      </x:c>
      <x:c r="C16" s="10" t="n">
        <x:v>25.8</x:v>
      </x:c>
      <x:c r="D16" s="10" t="n">
        <x:v>28.7</x:v>
      </x:c>
      <x:c r="E16" s="10" t="n">
        <x:v>28.8</x:v>
      </x:c>
      <x:c r="F16" s="10" t="n">
        <x:v>86.2</x:v>
      </x:c>
      <x:c r="G16" s="12" t="n">
        <x:v>1637</x:v>
      </x:c>
      <x:c r="H16" s="10" t="n">
        <x:f>50*(C16/MAX($C$2:$C$21)+D16/MAX($D$2:$D$21))</x:f>
        <x:v>50.12315270935961</x:v>
      </x:c>
      <x:c r="I16" s="10" t="n">
        <x:f>50*(E16/MAX($E$2:$E$21)+F16/MAX($F$2:$F$21))</x:f>
        <x:v>68.7309112155738</x:v>
      </x:c>
      <x:c r="J16" s="10" t="n">
        <x:f>100*(G16-MIN($G$2:$G$21))/(MAX($G$2:$G$21)-MIN($G$2:$G$21))</x:f>
        <x:v>27.615062761506277</x:v>
      </x:c>
      <x:c r="K16" s="10" t="n">
        <x:f>AVERAGE(H16:J16)</x:f>
        <x:v>48.82304222881322</x:v>
      </x:c>
      <x:c r="L16" s="10" t="n">
        <x:v>21.0526</x:v>
      </x:c>
      <x:c r="M16" s="10" t="n">
        <x:f>K16-L16</x:f>
        <x:v>27.77044222881322</x:v>
      </x:c>
    </x:row>
    <x:row r="17">
      <x:c r="A17" t="n">
        <x:v>16</x:v>
      </x:c>
      <x:c r="B17" t="str">
        <x:v>Claude Haiku 5.5</x:v>
      </x:c>
      <x:c r="C17" s="10" t="n">
        <x:v>32.8</x:v>
      </x:c>
      <x:c r="D17" s="10" t="n">
        <x:v>34.9</x:v>
      </x:c>
      <x:c r="E17" s="10" t="n">
        <x:v>36.4</x:v>
      </x:c>
      <x:c r="F17" s="10" t="n">
        <x:v>90.4</x:v>
      </x:c>
      <x:c r="G17" s="12" t="n">
        <x:v>1589</x:v>
      </x:c>
      <x:c r="H17" s="10" t="n">
        <x:f>50*(C17/MAX($C$2:$C$21)+D17/MAX($D$2:$D$21))</x:f>
        <x:v>62.01252052545156</x:v>
      </x:c>
      <x:c r="I17" s="10" t="n">
        <x:f>50*(E17/MAX($E$2:$E$21)+F17/MAX($F$2:$F$21))</x:f>
        <x:v>76.83185934719677</x:v>
      </x:c>
      <x:c r="J17" s="10" t="n">
        <x:f>100*(G17-MIN($G$2:$G$21))/(MAX($G$2:$G$21)-MIN($G$2:$G$21))</x:f>
        <x:v>7.531380753138075</x:v>
      </x:c>
      <x:c r="K17" s="10" t="n">
        <x:f>AVERAGE(H17:J17)</x:f>
        <x:v>48.79192020859548</x:v>
      </x:c>
      <x:c r="L17" s="10" t="n">
        <x:v>33.3333</x:v>
      </x:c>
      <x:c r="M17" s="10" t="n">
        <x:f>K17-L17</x:f>
        <x:v>15.458620208595477</x:v>
      </x:c>
    </x:row>
    <x:row r="18">
      <x:c r="A18" t="n">
        <x:v>17</x:v>
      </x:c>
      <x:c r="B18" t="str">
        <x:v>MiMo V2.6 Pro</x:v>
      </x:c>
      <x:c r="C18" s="10" t="n">
        <x:v>34.9</x:v>
      </x:c>
      <x:c r="D18" s="10" t="n">
        <x:v>24</x:v>
      </x:c>
      <x:c r="E18" s="10" t="n">
        <x:v>31.3</x:v>
      </x:c>
      <x:c r="F18" s="10" t="n">
        <x:v>85.2</x:v>
      </x:c>
      <x:c r="G18" s="12" t="n">
        <x:v>1625</x:v>
      </x:c>
      <x:c r="H18" s="10" t="n">
        <x:f>50*(C18/MAX($C$2:$C$21)+D18/MAX($D$2:$D$21))</x:f>
        <x:v>51.82933087027914</x:v>
      </x:c>
      <x:c r="I18" s="10" t="n">
        <x:f>50*(E18/MAX($E$2:$E$21)+F18/MAX($F$2:$F$21))</x:f>
        <x:v>70.10696358855868</x:v>
      </x:c>
      <x:c r="J18" s="10" t="n">
        <x:f>100*(G18-MIN($G$2:$G$21))/(MAX($G$2:$G$21)-MIN($G$2:$G$21))</x:f>
        <x:v>22.594142259414227</x:v>
      </x:c>
      <x:c r="K18" s="10" t="n">
        <x:f>AVERAGE(H18:J18)</x:f>
        <x:v>48.17681223941736</x:v>
      </x:c>
      <x:c r="L18" s="10" t="n">
        <x:v>22.807</x:v>
      </x:c>
      <x:c r="M18" s="10" t="n">
        <x:f>K18-L18</x:f>
        <x:v>25.36981223941736</x:v>
      </x:c>
    </x:row>
    <x:row r="19">
      <x:c r="A19" t="n">
        <x:v>18</x:v>
      </x:c>
      <x:c r="B19" t="str">
        <x:v>MiniMax M3.1 Flash</x:v>
      </x:c>
      <x:c r="C19" s="10" t="n">
        <x:v>25.8</x:v>
      </x:c>
      <x:c r="D19" s="10" t="n">
        <x:v>20.8</x:v>
      </x:c>
      <x:c r="E19" s="10" t="n">
        <x:v>25.3</x:v>
      </x:c>
      <x:c r="F19" s="10" t="n">
        <x:v>73.9</x:v>
      </x:c>
      <x:c r="G19" s="12" t="n">
        <x:v>1582</x:v>
      </x:c>
      <x:c r="H19" s="10" t="n">
        <x:f>50*(C19/MAX($C$2:$C$21)+D19/MAX($D$2:$D$21))</x:f>
        <x:v>41.61022167487685</x:v>
      </x:c>
      <x:c r="I19" s="10" t="n">
        <x:f>50*(E19/MAX($E$2:$E$21)+F19/MAX($F$2:$F$21))</x:f>
        <x:v>59.39101797997503</x:v>
      </x:c>
      <x:c r="J19" s="10" t="n">
        <x:f>100*(G19-MIN($G$2:$G$21))/(MAX($G$2:$G$21)-MIN($G$2:$G$21))</x:f>
        <x:v>4.602510460251046</x:v>
      </x:c>
      <x:c r="K19" s="10" t="n">
        <x:f>AVERAGE(H19:J19)</x:f>
        <x:v>35.20125003836764</x:v>
      </x:c>
      <x:c r="L19" s="10" t="n">
        <x:v>7.0175</x:v>
      </x:c>
      <x:c r="M19" s="10" t="n">
        <x:f>K19-L19</x:f>
        <x:v>28.18375003836764</x:v>
      </x:c>
    </x:row>
    <x:row r="20">
      <x:c r="A20" t="n">
        <x:v>19</x:v>
      </x:c>
      <x:c r="B20" t="str">
        <x:v>Step 5 Preview</x:v>
      </x:c>
      <x:c r="C20" s="10" t="n">
        <x:v>33.3</x:v>
      </x:c>
      <x:c r="D20" s="10" t="n">
        <x:v>12</x:v>
      </x:c>
      <x:c r="E20" s="10" t="n">
        <x:v>31.8</x:v>
      </x:c>
      <x:c r="F20" s="10" t="n">
        <x:v>70.4</x:v>
      </x:c>
      <x:c r="G20" s="12" t="n">
        <x:v>1571</x:v>
      </x:c>
      <x:c r="H20" s="10" t="n">
        <x:f>50*(C20/MAX($C$2:$C$21)+D20/MAX($D$2:$D$21))</x:f>
        <x:v>37.707820197044335</x:v>
      </x:c>
      <x:c r="I20" s="10" t="n">
        <x:f>50*(E20/MAX($E$2:$E$21)+F20/MAX($F$2:$F$21))</x:f>
        <x:v>62.481741162722756</x:v>
      </x:c>
      <x:c r="J20" s="10" t="n">
        <x:f>100*(G20-MIN($G$2:$G$21))/(MAX($G$2:$G$21)-MIN($G$2:$G$21))</x:f>
        <x:v>0</x:v>
      </x:c>
      <x:c r="K20" s="10" t="n">
        <x:f>AVERAGE(H20:J20)</x:f>
        <x:v>33.3965204532557</x:v>
      </x:c>
      <x:c r="L20" s="10" t="n">
        <x:v>5.2632</x:v>
      </x:c>
      <x:c r="M20" s="10" t="n">
        <x:f>K20-L20</x:f>
        <x:v>28.133320453255696</x:v>
      </x:c>
    </x:row>
    <x:row r="21">
      <x:c r="A21" t="n">
        <x:v>20</x:v>
      </x:c>
      <x:c r="B21" t="str">
        <x:v>Gemini 3.8 Flash</x:v>
      </x:c>
      <x:c r="C21" s="10" t="n">
        <x:v>19.7</x:v>
      </x:c>
      <x:c r="D21" s="10" t="n">
        <x:v>18.7</x:v>
      </x:c>
      <x:c r="E21" s="10" t="n">
        <x:v>19.7</x:v>
      </x:c>
      <x:c r="F21" s="10" t="n">
        <x:v>78.7</x:v>
      </x:c>
      <x:c r="G21" s="12" t="n">
        <x:v>1583</x:v>
      </x:c>
      <x:c r="H21" s="10" t="n">
        <x:f>50*(C21/MAX($C$2:$C$21)+D21/MAX($D$2:$D$21))</x:f>
        <x:v>34.808600164203604</x:v>
      </x:c>
      <x:c r="I21" s="10" t="n">
        <x:f>50*(E21/MAX($E$2:$E$21)+F21/MAX($F$2:$F$21))</x:f>
        <x:v>57.693942049770264</x:v>
      </x:c>
      <x:c r="J21" s="10" t="n">
        <x:f>100*(G21-MIN($G$2:$G$21))/(MAX($G$2:$G$21)-MIN($G$2:$G$21))</x:f>
        <x:v>5.02092050209205</x:v>
      </x:c>
      <x:c r="K21" s="10" t="n">
        <x:f>AVERAGE(H21:J21)</x:f>
        <x:v>32.50782090535531</x:v>
      </x:c>
      <x:c r="L21" s="10" t="n">
        <x:v>3.5088</x:v>
      </x:c>
      <x:c r="M21" s="10" t="n">
        <x:f>K21-L21</x:f>
        <x:v>28.99902090535531</x:v>
      </x:c>
    </x:row>
  </x:sheetData>
  <x:conditionalFormatting sqref="K2:K21">
    <x:cfRule type="dataBar" priority="1">
      <x:dataBar>
        <x:cfvo type="min"/>
        <x:cfvo type="max"/>
        <x:color rgb="FF2563EB"/>
      </x:dataBar>
      <x:extLst>
        <x:ext xmlns:x14="http://schemas.microsoft.com/office/spreadsheetml/2009/9/main" uri="{B025F937-C7B1-47D3-B67F-A62EFF666E3E}">
          <x14:id>{37F36F59-F20E-A600-FBCD-DD7A1EA3CD97}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7F36F59-F20E-A600-FBCD-DD7A1EA3CD97}">
            <x14:dataBar gradient="1">
              <x14:cfvo type="min"/>
              <x14:cfvo type="max"/>
              <x14:fillColor rgb="FF2563EB"/>
            </x14:dataBar>
          </x14:cfRule>
          <xm:sqref>K2:K21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1" hidden="0" customWidth="1"/>
    <x:col min="2" max="2" width="10" hidden="0" customWidth="1"/>
    <x:col min="3" max="3" width="31" hidden="0" customWidth="1"/>
    <x:col min="4" max="4" width="20" hidden="0" customWidth="1"/>
    <x:col min="5" max="5" width="12" hidden="0" customWidth="1"/>
    <x:col min="6" max="6" width="12" hidden="0" customWidth="1"/>
    <x:col min="7" max="7" width="13" hidden="0" customWidth="1"/>
    <x:col min="8" max="8" width="75" hidden="0" customWidth="1"/>
  </x:cols>
  <x:sheetData>
    <x:row r="1" ht="34" customHeight="1">
      <x:c r="A1" s="5" t="str">
        <x:v>Направление</x:v>
      </x:c>
      <x:c r="B1" s="5" t="str">
        <x:v>Место</x:v>
      </x:c>
      <x:c r="C1" s="5" t="str">
        <x:v>Модель</x:v>
      </x:c>
      <x:c r="D1" s="5" t="str">
        <x:v>Индекс 0–100</x:v>
      </x:c>
      <x:c r="E1" s="5" t="str">
        <x:v>Тестов</x:v>
      </x:c>
      <x:c r="F1" s="5" t="str">
        <x:v>Моделей</x:v>
      </x:c>
      <x:c r="G1" s="5" t="str">
        <x:v>Статус</x:v>
      </x:c>
      <x:c r="H1" s="5" t="str">
        <x:v>Примечание</x:v>
      </x:c>
    </x:row>
    <x:row r="2">
      <x:c r="A2" t="str">
        <x:v>Программирование — AA + Vals + Arena</x:v>
      </x:c>
      <x:c r="B2" t="n">
        <x:v>1</x:v>
      </x:c>
      <x:c r="C2" t="str">
        <x:v>Claude Opus 5.5</x:v>
      </x:c>
      <x:c r="D2" s="10" t="n">
        <x:v>97.7363</x:v>
      </x:c>
      <x:c r="E2" t="n">
        <x:v>5</x:v>
      </x:c>
      <x:c r="F2" t="n">
        <x:v>20</x:v>
      </x:c>
      <x:c r="G2" t="str">
        <x:v>ФАКТ</x:v>
      </x:c>
      <x:c r="H2" t="str">
        <x:v>AA/ Vals: нормализация на лидера; Arena: Min-Max; источники по 1/3</x:v>
      </x:c>
    </x:row>
    <x:row r="3">
      <x:c r="A3" t="str">
        <x:v>Программирование — AA + Vals + Arena</x:v>
      </x:c>
      <x:c r="B3" t="n">
        <x:v>2</x:v>
      </x:c>
      <x:c r="C3" t="str">
        <x:v>Claude Sonnet 5.5</x:v>
      </x:c>
      <x:c r="D3" s="10" t="n">
        <x:v>91.5589</x:v>
      </x:c>
      <x:c r="E3" t="n">
        <x:v>5</x:v>
      </x:c>
      <x:c r="F3" t="n">
        <x:v>20</x:v>
      </x:c>
      <x:c r="G3" t="str">
        <x:v>ФАКТ</x:v>
      </x:c>
      <x:c r="H3" t="str">
        <x:v>AA/ Vals: нормализация на лидера; Arena: Min-Max; источники по 1/3</x:v>
      </x:c>
    </x:row>
    <x:row r="4">
      <x:c r="A4" t="str">
        <x:v>Программирование — AA + Vals + Arena</x:v>
      </x:c>
      <x:c r="B4" t="n">
        <x:v>3</x:v>
      </x:c>
      <x:c r="C4" t="str">
        <x:v>Gemini 4 Carbon</x:v>
      </x:c>
      <x:c r="D4" s="10" t="n">
        <x:v>90.4308</x:v>
      </x:c>
      <x:c r="E4" t="n">
        <x:v>5</x:v>
      </x:c>
      <x:c r="F4" t="n">
        <x:v>20</x:v>
      </x:c>
      <x:c r="G4" t="str">
        <x:v>ФАКТ</x:v>
      </x:c>
      <x:c r="H4" t="str">
        <x:v>AA/ Vals: нормализация на лидера; Arena: Min-Max; источники по 1/3</x:v>
      </x:c>
    </x:row>
    <x:row r="5">
      <x:c r="A5" t="str">
        <x:v>Программирование — AA + Vals + Arena</x:v>
      </x:c>
      <x:c r="B5" t="n">
        <x:v>4</x:v>
      </x:c>
      <x:c r="C5" t="str">
        <x:v>GPT-6 Astra</x:v>
      </x:c>
      <x:c r="D5" s="10" t="n">
        <x:v>89.4574</x:v>
      </x:c>
      <x:c r="E5" t="n">
        <x:v>5</x:v>
      </x:c>
      <x:c r="F5" t="n">
        <x:v>20</x:v>
      </x:c>
      <x:c r="G5" t="str">
        <x:v>ФАКТ</x:v>
      </x:c>
      <x:c r="H5" t="str">
        <x:v>AA/ Vals: нормализация на лидера; Arena: Min-Max; источники по 1/3</x:v>
      </x:c>
    </x:row>
    <x:row r="6">
      <x:c r="A6" t="str">
        <x:v>Программирование — AA + Vals + Arena</x:v>
      </x:c>
      <x:c r="B6" t="n">
        <x:v>5</x:v>
      </x:c>
      <x:c r="C6" t="str">
        <x:v>GPT-6.1 Sol</x:v>
      </x:c>
      <x:c r="D6" s="10" t="n">
        <x:v>83.7218</x:v>
      </x:c>
      <x:c r="E6" t="n">
        <x:v>5</x:v>
      </x:c>
      <x:c r="F6" t="n">
        <x:v>20</x:v>
      </x:c>
      <x:c r="G6" t="str">
        <x:v>ФАКТ</x:v>
      </x:c>
      <x:c r="H6" t="str">
        <x:v>AA/ Vals: нормализация на лидера; Arena: Min-Max; источники по 1/3</x:v>
      </x:c>
    </x:row>
    <x:row r="7">
      <x:c r="A7" t="str">
        <x:v>Программирование — AA + Vals + Arena</x:v>
      </x:c>
      <x:c r="B7" t="n">
        <x:v>6</x:v>
      </x:c>
      <x:c r="C7" t="str">
        <x:v>Claude Fable 5.1</x:v>
      </x:c>
      <x:c r="D7" s="10" t="n">
        <x:v>79.7943</x:v>
      </x:c>
      <x:c r="E7" t="n">
        <x:v>5</x:v>
      </x:c>
      <x:c r="F7" t="n">
        <x:v>20</x:v>
      </x:c>
      <x:c r="G7" t="str">
        <x:v>ФАКТ</x:v>
      </x:c>
      <x:c r="H7" t="str">
        <x:v>AA/ Vals: нормализация на лидера; Arena: Min-Max; источники по 1/3</x:v>
      </x:c>
    </x:row>
    <x:row r="8">
      <x:c r="A8" t="str">
        <x:v>Программирование — AA + Vals + Arena</x:v>
      </x:c>
      <x:c r="B8" t="n">
        <x:v>7</x:v>
      </x:c>
      <x:c r="C8" t="str">
        <x:v>Muse Wonder Full</x:v>
      </x:c>
      <x:c r="D8" s="10" t="n">
        <x:v>79.5817</x:v>
      </x:c>
      <x:c r="E8" t="n">
        <x:v>5</x:v>
      </x:c>
      <x:c r="F8" t="n">
        <x:v>20</x:v>
      </x:c>
      <x:c r="G8" t="str">
        <x:v>ФАКТ</x:v>
      </x:c>
      <x:c r="H8" t="str">
        <x:v>AA/ Vals: нормализация на лидера; Arena: Min-Max; источники по 1/3</x:v>
      </x:c>
    </x:row>
    <x:row r="9">
      <x:c r="A9" t="str">
        <x:v>Программирование — AA + Vals + Arena</x:v>
      </x:c>
      <x:c r="B9" t="n">
        <x:v>8</x:v>
      </x:c>
      <x:c r="C9" t="str">
        <x:v>Kimi K3.1 Pro</x:v>
      </x:c>
      <x:c r="D9" s="10" t="n">
        <x:v>74.656</x:v>
      </x:c>
      <x:c r="E9" t="n">
        <x:v>5</x:v>
      </x:c>
      <x:c r="F9" t="n">
        <x:v>20</x:v>
      </x:c>
      <x:c r="G9" t="str">
        <x:v>ФАКТ</x:v>
      </x:c>
      <x:c r="H9" t="str">
        <x:v>AA/ Vals: нормализация на лидера; Arena: Min-Max; источники по 1/3</x:v>
      </x:c>
    </x:row>
    <x:row r="10">
      <x:c r="A10" t="str">
        <x:v>Программирование — AA + Vals + Arena</x:v>
      </x:c>
      <x:c r="B10" t="n">
        <x:v>9</x:v>
      </x:c>
      <x:c r="C10" t="str">
        <x:v>GPT-6.1 Terra</x:v>
      </x:c>
      <x:c r="D10" s="10" t="n">
        <x:v>71.0145</x:v>
      </x:c>
      <x:c r="E10" t="n">
        <x:v>5</x:v>
      </x:c>
      <x:c r="F10" t="n">
        <x:v>20</x:v>
      </x:c>
      <x:c r="G10" t="str">
        <x:v>ФАКТ</x:v>
      </x:c>
      <x:c r="H10" t="str">
        <x:v>AA/ Vals: нормализация на лидера; Arena: Min-Max; источники по 1/3</x:v>
      </x:c>
    </x:row>
    <x:row r="11">
      <x:c r="A11" t="str">
        <x:v>Программирование — AA + Vals + Arena</x:v>
      </x:c>
      <x:c r="B11" t="n">
        <x:v>10</x:v>
      </x:c>
      <x:c r="C11" t="str">
        <x:v>Gemini 4 Argon</x:v>
      </x:c>
      <x:c r="D11" s="10" t="n">
        <x:v>69.7562</x:v>
      </x:c>
      <x:c r="E11" t="n">
        <x:v>5</x:v>
      </x:c>
      <x:c r="F11" t="n">
        <x:v>20</x:v>
      </x:c>
      <x:c r="G11" t="str">
        <x:v>ФАКТ</x:v>
      </x:c>
      <x:c r="H11" t="str">
        <x:v>AA/ Vals: нормализация на лидера; Arena: Min-Max; источники по 1/3</x:v>
      </x:c>
    </x:row>
    <x:row r="12">
      <x:c r="A12" t="str">
        <x:v>Программирование — AA + Vals + Arena</x:v>
      </x:c>
      <x:c r="B12" t="n">
        <x:v>11</x:v>
      </x:c>
      <x:c r="C12" t="str">
        <x:v>Muse Wonder</x:v>
      </x:c>
      <x:c r="D12" s="10" t="n">
        <x:v>61.858</x:v>
      </x:c>
      <x:c r="E12" t="n">
        <x:v>5</x:v>
      </x:c>
      <x:c r="F12" t="n">
        <x:v>20</x:v>
      </x:c>
      <x:c r="G12" t="str">
        <x:v>ФАКТ</x:v>
      </x:c>
      <x:c r="H12" t="str">
        <x:v>AA/ Vals: нормализация на лидера; Arena: Min-Max; источники по 1/3</x:v>
      </x:c>
    </x:row>
    <x:row r="13">
      <x:c r="A13" t="str">
        <x:v>Программирование — AA + Vals + Arena</x:v>
      </x:c>
      <x:c r="B13" t="n">
        <x:v>12</x:v>
      </x:c>
      <x:c r="C13" t="str">
        <x:v>Qwen 3.8 Max 0902</x:v>
      </x:c>
      <x:c r="D13" s="10" t="n">
        <x:v>56.548</x:v>
      </x:c>
      <x:c r="E13" t="n">
        <x:v>5</x:v>
      </x:c>
      <x:c r="F13" t="n">
        <x:v>20</x:v>
      </x:c>
      <x:c r="G13" t="str">
        <x:v>ФАКТ</x:v>
      </x:c>
      <x:c r="H13" t="str">
        <x:v>AA/ Vals: нормализация на лидера; Arena: Min-Max; источники по 1/3</x:v>
      </x:c>
    </x:row>
    <x:row r="14">
      <x:c r="A14" t="str">
        <x:v>Программирование — AA + Vals + Arena</x:v>
      </x:c>
      <x:c r="B14" t="n">
        <x:v>13</x:v>
      </x:c>
      <x:c r="C14" t="str">
        <x:v>DeepSeek V4.1 Flash 1017</x:v>
      </x:c>
      <x:c r="D14" s="10" t="n">
        <x:v>55.6779</x:v>
      </x:c>
      <x:c r="E14" t="n">
        <x:v>5</x:v>
      </x:c>
      <x:c r="F14" t="n">
        <x:v>20</x:v>
      </x:c>
      <x:c r="G14" t="str">
        <x:v>ФАКТ</x:v>
      </x:c>
      <x:c r="H14" t="str">
        <x:v>AA/ Vals: нормализация на лидера; Arena: Min-Max; источники по 1/3</x:v>
      </x:c>
    </x:row>
    <x:row r="15">
      <x:c r="A15" t="str">
        <x:v>Программирование — AA + Vals + Arena</x:v>
      </x:c>
      <x:c r="B15" t="n">
        <x:v>14</x:v>
      </x:c>
      <x:c r="C15" t="str">
        <x:v>GLM 5.3</x:v>
      </x:c>
      <x:c r="D15" s="10" t="n">
        <x:v>49.434</x:v>
      </x:c>
      <x:c r="E15" t="n">
        <x:v>5</x:v>
      </x:c>
      <x:c r="F15" t="n">
        <x:v>20</x:v>
      </x:c>
      <x:c r="G15" t="str">
        <x:v>ФАКТ</x:v>
      </x:c>
      <x:c r="H15" t="str">
        <x:v>AA/ Vals: нормализация на лидера; Arena: Min-Max; источники по 1/3</x:v>
      </x:c>
    </x:row>
    <x:row r="16">
      <x:c r="A16" t="str">
        <x:v>Программирование — AA + Vals + Arena</x:v>
      </x:c>
      <x:c r="B16" t="n">
        <x:v>15</x:v>
      </x:c>
      <x:c r="C16" t="str">
        <x:v>Grok 4.7</x:v>
      </x:c>
      <x:c r="D16" s="10" t="n">
        <x:v>48.823</x:v>
      </x:c>
      <x:c r="E16" t="n">
        <x:v>5</x:v>
      </x:c>
      <x:c r="F16" t="n">
        <x:v>20</x:v>
      </x:c>
      <x:c r="G16" t="str">
        <x:v>ФАКТ</x:v>
      </x:c>
      <x:c r="H16" t="str">
        <x:v>AA/ Vals: нормализация на лидера; Arena: Min-Max; источники по 1/3</x:v>
      </x:c>
    </x:row>
    <x:row r="17">
      <x:c r="A17" t="str">
        <x:v>Программирование — AA + Vals + Arena</x:v>
      </x:c>
      <x:c r="B17" t="n">
        <x:v>16</x:v>
      </x:c>
      <x:c r="C17" t="str">
        <x:v>Claude Haiku 5.5</x:v>
      </x:c>
      <x:c r="D17" s="10" t="n">
        <x:v>48.7919</x:v>
      </x:c>
      <x:c r="E17" t="n">
        <x:v>5</x:v>
      </x:c>
      <x:c r="F17" t="n">
        <x:v>20</x:v>
      </x:c>
      <x:c r="G17" t="str">
        <x:v>ФАКТ</x:v>
      </x:c>
      <x:c r="H17" t="str">
        <x:v>AA/ Vals: нормализация на лидера; Arena: Min-Max; источники по 1/3</x:v>
      </x:c>
    </x:row>
    <x:row r="18">
      <x:c r="A18" t="str">
        <x:v>Программирование — AA + Vals + Arena</x:v>
      </x:c>
      <x:c r="B18" t="n">
        <x:v>17</x:v>
      </x:c>
      <x:c r="C18" t="str">
        <x:v>MiMo V2.6 Pro</x:v>
      </x:c>
      <x:c r="D18" s="10" t="n">
        <x:v>48.1768</x:v>
      </x:c>
      <x:c r="E18" t="n">
        <x:v>5</x:v>
      </x:c>
      <x:c r="F18" t="n">
        <x:v>20</x:v>
      </x:c>
      <x:c r="G18" t="str">
        <x:v>ФАКТ</x:v>
      </x:c>
      <x:c r="H18" t="str">
        <x:v>AA/ Vals: нормализация на лидера; Arena: Min-Max; источники по 1/3</x:v>
      </x:c>
    </x:row>
    <x:row r="19">
      <x:c r="A19" t="str">
        <x:v>Программирование — AA + Vals + Arena</x:v>
      </x:c>
      <x:c r="B19" t="n">
        <x:v>18</x:v>
      </x:c>
      <x:c r="C19" t="str">
        <x:v>MiniMax M3.1 Flash</x:v>
      </x:c>
      <x:c r="D19" s="10" t="n">
        <x:v>35.2013</x:v>
      </x:c>
      <x:c r="E19" t="n">
        <x:v>5</x:v>
      </x:c>
      <x:c r="F19" t="n">
        <x:v>20</x:v>
      </x:c>
      <x:c r="G19" t="str">
        <x:v>ФАКТ</x:v>
      </x:c>
      <x:c r="H19" t="str">
        <x:v>AA/ Vals: нормализация на лидера; Arena: Min-Max; источники по 1/3</x:v>
      </x:c>
    </x:row>
    <x:row r="20">
      <x:c r="A20" t="str">
        <x:v>Программирование — AA + Vals + Arena</x:v>
      </x:c>
      <x:c r="B20" t="n">
        <x:v>19</x:v>
      </x:c>
      <x:c r="C20" t="str">
        <x:v>Step 5 Preview</x:v>
      </x:c>
      <x:c r="D20" s="10" t="n">
        <x:v>33.3965</x:v>
      </x:c>
      <x:c r="E20" t="n">
        <x:v>5</x:v>
      </x:c>
      <x:c r="F20" t="n">
        <x:v>20</x:v>
      </x:c>
      <x:c r="G20" t="str">
        <x:v>ФАКТ</x:v>
      </x:c>
      <x:c r="H20" t="str">
        <x:v>AA/ Vals: нормализация на лидера; Arena: Min-Max; источники по 1/3</x:v>
      </x:c>
    </x:row>
    <x:row r="21">
      <x:c r="A21" t="str">
        <x:v>Программирование — AA + Vals + Arena</x:v>
      </x:c>
      <x:c r="B21" t="n">
        <x:v>20</x:v>
      </x:c>
      <x:c r="C21" t="str">
        <x:v>Gemini 3.8 Flash</x:v>
      </x:c>
      <x:c r="D21" s="10" t="n">
        <x:v>32.5078</x:v>
      </x:c>
      <x:c r="E21" t="n">
        <x:v>5</x:v>
      </x:c>
      <x:c r="F21" t="n">
        <x:v>20</x:v>
      </x:c>
      <x:c r="G21" t="str">
        <x:v>ФАКТ</x:v>
      </x:c>
      <x:c r="H21" t="str">
        <x:v>AA/ Vals: нормализация на лидера; Arena: Min-Max; источники по 1/3</x:v>
      </x:c>
    </x:row>
    <x:row r="22">
      <x:c r="A22" t="str">
        <x:v>Финансы — Vals</x:v>
      </x:c>
      <x:c r="B22" t="n">
        <x:v>1</x:v>
      </x:c>
      <x:c r="C22" t="str">
        <x:v>Gemini 4 Carbon</x:v>
      </x:c>
      <x:c r="D22" s="10" t="n">
        <x:v>99.558</x:v>
      </x:c>
      <x:c r="E22" t="n">
        <x:v>2</x:v>
      </x:c>
      <x:c r="F22" t="n">
        <x:v>15</x:v>
      </x:c>
      <x:c r="G22" t="str">
        <x:v>ФАКТ</x:v>
      </x:c>
      <x:c r="H22" t="str">
        <x:v>Обе составляющие одного семейства Vals; нет независимой репликации</x:v>
      </x:c>
    </x:row>
    <x:row r="23">
      <x:c r="A23" t="str">
        <x:v>Финансы — Vals</x:v>
      </x:c>
      <x:c r="B23" t="n">
        <x:v>2</x:v>
      </x:c>
      <x:c r="C23" t="str">
        <x:v>Claude Opus 5.5</x:v>
      </x:c>
      <x:c r="D23" s="10" t="n">
        <x:v>99.542</x:v>
      </x:c>
      <x:c r="E23" t="n">
        <x:v>2</x:v>
      </x:c>
      <x:c r="F23" t="n">
        <x:v>15</x:v>
      </x:c>
      <x:c r="G23" t="str">
        <x:v>ФАКТ</x:v>
      </x:c>
      <x:c r="H23" t="str">
        <x:v>Обе составляющие одного семейства Vals; нет независимой репликации</x:v>
      </x:c>
    </x:row>
    <x:row r="24">
      <x:c r="A24" t="str">
        <x:v>Финансы — Vals</x:v>
      </x:c>
      <x:c r="B24" t="n">
        <x:v>3</x:v>
      </x:c>
      <x:c r="C24" t="str">
        <x:v>Claude Sonnet 5.5</x:v>
      </x:c>
      <x:c r="D24" s="10" t="n">
        <x:v>99.239</x:v>
      </x:c>
      <x:c r="E24" t="n">
        <x:v>2</x:v>
      </x:c>
      <x:c r="F24" t="n">
        <x:v>15</x:v>
      </x:c>
      <x:c r="G24" t="str">
        <x:v>ФАКТ</x:v>
      </x:c>
      <x:c r="H24" t="str">
        <x:v>Обе составляющие одного семейства Vals; нет независимой репликации</x:v>
      </x:c>
    </x:row>
    <x:row r="25">
      <x:c r="A25" t="str">
        <x:v>Финансы — Vals</x:v>
      </x:c>
      <x:c r="B25" t="n">
        <x:v>4</x:v>
      </x:c>
      <x:c r="C25" t="str">
        <x:v>Muse Wonder Full</x:v>
      </x:c>
      <x:c r="D25" s="10" t="n">
        <x:v>98.872</x:v>
      </x:c>
      <x:c r="E25" t="n">
        <x:v>2</x:v>
      </x:c>
      <x:c r="F25" t="n">
        <x:v>15</x:v>
      </x:c>
      <x:c r="G25" t="str">
        <x:v>ФАКТ</x:v>
      </x:c>
      <x:c r="H25" t="str">
        <x:v>Обе составляющие одного семейства Vals; нет независимой репликации</x:v>
      </x:c>
    </x:row>
    <x:row r="26">
      <x:c r="A26" t="str">
        <x:v>Финансы — Vals</x:v>
      </x:c>
      <x:c r="B26" t="n">
        <x:v>5</x:v>
      </x:c>
      <x:c r="C26" t="str">
        <x:v>Gemini 4 Argon</x:v>
      </x:c>
      <x:c r="D26" s="10" t="n">
        <x:v>98.815</x:v>
      </x:c>
      <x:c r="E26" t="n">
        <x:v>2</x:v>
      </x:c>
      <x:c r="F26" t="n">
        <x:v>15</x:v>
      </x:c>
      <x:c r="G26" t="str">
        <x:v>ФАКТ</x:v>
      </x:c>
      <x:c r="H26" t="str">
        <x:v>Обе составляющие одного семейства Vals; нет независимой репликации</x:v>
      </x:c>
    </x:row>
    <x:row r="27">
      <x:c r="A27" t="str">
        <x:v>Финансы — Vals</x:v>
      </x:c>
      <x:c r="B27" t="n">
        <x:v>6</x:v>
      </x:c>
      <x:c r="C27" t="str">
        <x:v>Muse Wonder</x:v>
      </x:c>
      <x:c r="D27" s="10" t="n">
        <x:v>95.689</x:v>
      </x:c>
      <x:c r="E27" t="n">
        <x:v>2</x:v>
      </x:c>
      <x:c r="F27" t="n">
        <x:v>15</x:v>
      </x:c>
      <x:c r="G27" t="str">
        <x:v>ФАКТ</x:v>
      </x:c>
      <x:c r="H27" t="str">
        <x:v>Обе составляющие одного семейства Vals; нет независимой репликации</x:v>
      </x:c>
    </x:row>
    <x:row r="28">
      <x:c r="A28" t="str">
        <x:v>Финансы — Vals</x:v>
      </x:c>
      <x:c r="B28" t="n">
        <x:v>7</x:v>
      </x:c>
      <x:c r="C28" t="str">
        <x:v>GLM 5.3</x:v>
      </x:c>
      <x:c r="D28" s="10" t="n">
        <x:v>93.099</x:v>
      </x:c>
      <x:c r="E28" t="n">
        <x:v>2</x:v>
      </x:c>
      <x:c r="F28" t="n">
        <x:v>15</x:v>
      </x:c>
      <x:c r="G28" t="str">
        <x:v>ФАКТ</x:v>
      </x:c>
      <x:c r="H28" t="str">
        <x:v>Обе составляющие одного семейства Vals; нет независимой репликации</x:v>
      </x:c>
    </x:row>
    <x:row r="29">
      <x:c r="A29" t="str">
        <x:v>Финансы — Vals</x:v>
      </x:c>
      <x:c r="B29" t="n">
        <x:v>8</x:v>
      </x:c>
      <x:c r="C29" t="str">
        <x:v>GPT-6 Astra</x:v>
      </x:c>
      <x:c r="D29" s="10" t="n">
        <x:v>92.059</x:v>
      </x:c>
      <x:c r="E29" t="n">
        <x:v>2</x:v>
      </x:c>
      <x:c r="F29" t="n">
        <x:v>15</x:v>
      </x:c>
      <x:c r="G29" t="str">
        <x:v>ФАКТ</x:v>
      </x:c>
      <x:c r="H29" t="str">
        <x:v>Обе составляющие одного семейства Vals; нет независимой репликации</x:v>
      </x:c>
    </x:row>
    <x:row r="30">
      <x:c r="A30" t="str">
        <x:v>Финансы — Vals</x:v>
      </x:c>
      <x:c r="B30" t="n">
        <x:v>9</x:v>
      </x:c>
      <x:c r="C30" t="str">
        <x:v>GPT-6.1 Sol</x:v>
      </x:c>
      <x:c r="D30" s="10" t="n">
        <x:v>92.046</x:v>
      </x:c>
      <x:c r="E30" t="n">
        <x:v>2</x:v>
      </x:c>
      <x:c r="F30" t="n">
        <x:v>15</x:v>
      </x:c>
      <x:c r="G30" t="str">
        <x:v>ФАКТ</x:v>
      </x:c>
      <x:c r="H30" t="str">
        <x:v>Обе составляющие одного семейства Vals; нет независимой репликации</x:v>
      </x:c>
    </x:row>
    <x:row r="31">
      <x:c r="A31" t="str">
        <x:v>Финансы — Vals</x:v>
      </x:c>
      <x:c r="B31" t="n">
        <x:v>10</x:v>
      </x:c>
      <x:c r="C31" t="str">
        <x:v>DeepSeek V4.1 Flash 1017</x:v>
      </x:c>
      <x:c r="D31" s="10" t="n">
        <x:v>91.615</x:v>
      </x:c>
      <x:c r="E31" t="n">
        <x:v>2</x:v>
      </x:c>
      <x:c r="F31" t="n">
        <x:v>15</x:v>
      </x:c>
      <x:c r="G31" t="str">
        <x:v>ФАКТ</x:v>
      </x:c>
      <x:c r="H31" t="str">
        <x:v>Обе составляющие одного семейства Vals; нет независимой репликации</x:v>
      </x:c>
    </x:row>
    <x:row r="32">
      <x:c r="A32" t="str">
        <x:v>Финансы — Vals</x:v>
      </x:c>
      <x:c r="B32" t="n">
        <x:v>11</x:v>
      </x:c>
      <x:c r="C32" t="str">
        <x:v>Grok 4.7</x:v>
      </x:c>
      <x:c r="D32" s="10" t="n">
        <x:v>91.422</x:v>
      </x:c>
      <x:c r="E32" t="n">
        <x:v>2</x:v>
      </x:c>
      <x:c r="F32" t="n">
        <x:v>15</x:v>
      </x:c>
      <x:c r="G32" t="str">
        <x:v>ФАКТ</x:v>
      </x:c>
      <x:c r="H32" t="str">
        <x:v>Обе составляющие одного семейства Vals; нет независимой репликации</x:v>
      </x:c>
    </x:row>
    <x:row r="33">
      <x:c r="A33" t="str">
        <x:v>Финансы — Vals</x:v>
      </x:c>
      <x:c r="B33" t="n">
        <x:v>12</x:v>
      </x:c>
      <x:c r="C33" t="str">
        <x:v>Kimi K3.1 Pro</x:v>
      </x:c>
      <x:c r="D33" s="10" t="n">
        <x:v>91.106</x:v>
      </x:c>
      <x:c r="E33" t="n">
        <x:v>2</x:v>
      </x:c>
      <x:c r="F33" t="n">
        <x:v>15</x:v>
      </x:c>
      <x:c r="G33" t="str">
        <x:v>ФАКТ</x:v>
      </x:c>
      <x:c r="H33" t="str">
        <x:v>Обе составляющие одного семейства Vals; нет независимой репликации</x:v>
      </x:c>
    </x:row>
    <x:row r="34">
      <x:c r="A34" t="str">
        <x:v>Финансы — Vals</x:v>
      </x:c>
      <x:c r="B34" t="n">
        <x:v>13</x:v>
      </x:c>
      <x:c r="C34" t="str">
        <x:v>Claude Haiku 5.5</x:v>
      </x:c>
      <x:c r="D34" s="10" t="n">
        <x:v>91.041</x:v>
      </x:c>
      <x:c r="E34" t="n">
        <x:v>2</x:v>
      </x:c>
      <x:c r="F34" t="n">
        <x:v>15</x:v>
      </x:c>
      <x:c r="G34" t="str">
        <x:v>ФАКТ</x:v>
      </x:c>
      <x:c r="H34" t="str">
        <x:v>Обе составляющие одного семейства Vals; нет независимой репликации</x:v>
      </x:c>
    </x:row>
    <x:row r="35">
      <x:c r="A35" t="str">
        <x:v>Финансы — Vals</x:v>
      </x:c>
      <x:c r="B35" t="n">
        <x:v>14</x:v>
      </x:c>
      <x:c r="C35" t="str">
        <x:v>Qwen 3.8 Max 0902</x:v>
      </x:c>
      <x:c r="D35" s="10" t="n">
        <x:v>90.422</x:v>
      </x:c>
      <x:c r="E35" t="n">
        <x:v>2</x:v>
      </x:c>
      <x:c r="F35" t="n">
        <x:v>15</x:v>
      </x:c>
      <x:c r="G35" t="str">
        <x:v>ФАКТ</x:v>
      </x:c>
      <x:c r="H35" t="str">
        <x:v>Обе составляющие одного семейства Vals; нет независимой репликации</x:v>
      </x:c>
    </x:row>
    <x:row r="36">
      <x:c r="A36" t="str">
        <x:v>Финансы — Vals</x:v>
      </x:c>
      <x:c r="B36" t="n">
        <x:v>15</x:v>
      </x:c>
      <x:c r="C36" t="str">
        <x:v>GPT-6.1 Terra</x:v>
      </x:c>
      <x:c r="D36" s="10" t="n">
        <x:v>89.206</x:v>
      </x:c>
      <x:c r="E36" t="n">
        <x:v>2</x:v>
      </x:c>
      <x:c r="F36" t="n">
        <x:v>15</x:v>
      </x:c>
      <x:c r="G36" t="str">
        <x:v>ФАКТ</x:v>
      </x:c>
      <x:c r="H36" t="str">
        <x:v>Обе составляющие одного семейства Vals; нет независимой репликации</x:v>
      </x:c>
    </x:row>
    <x:row r="37">
      <x:c r="A37" t="str">
        <x:v>Право и налоги — Vals</x:v>
      </x:c>
      <x:c r="B37" t="n">
        <x:v>1</x:v>
      </x:c>
      <x:c r="C37" t="str">
        <x:v>Gemini 4 Argon</x:v>
      </x:c>
      <x:c r="D37" s="10" t="n">
        <x:v>94.769</x:v>
      </x:c>
      <x:c r="E37" t="n">
        <x:v>3</x:v>
      </x:c>
      <x:c r="F37" t="n">
        <x:v>15</x:v>
      </x:c>
      <x:c r="G37" t="str">
        <x:v>ФАКТ</x:v>
      </x:c>
      <x:c r="H37" t="str">
        <x:v>Tax Agent охватывает правовые и налоговые аспекты</x:v>
      </x:c>
    </x:row>
    <x:row r="38">
      <x:c r="A38" t="str">
        <x:v>Право и налоги — Vals</x:v>
      </x:c>
      <x:c r="B38" t="n">
        <x:v>2</x:v>
      </x:c>
      <x:c r="C38" t="str">
        <x:v>Muse Wonder Full</x:v>
      </x:c>
      <x:c r="D38" s="10" t="n">
        <x:v>88.229</x:v>
      </x:c>
      <x:c r="E38" t="n">
        <x:v>3</x:v>
      </x:c>
      <x:c r="F38" t="n">
        <x:v>15</x:v>
      </x:c>
      <x:c r="G38" t="str">
        <x:v>ФАКТ</x:v>
      </x:c>
      <x:c r="H38" t="str">
        <x:v>Tax Agent охватывает правовые и налоговые аспекты</x:v>
      </x:c>
    </x:row>
    <x:row r="39">
      <x:c r="A39" t="str">
        <x:v>Право и налоги — Vals</x:v>
      </x:c>
      <x:c r="B39" t="n">
        <x:v>3</x:v>
      </x:c>
      <x:c r="C39" t="str">
        <x:v>Gemini 4 Carbon</x:v>
      </x:c>
      <x:c r="D39" s="10" t="n">
        <x:v>88.192</x:v>
      </x:c>
      <x:c r="E39" t="n">
        <x:v>3</x:v>
      </x:c>
      <x:c r="F39" t="n">
        <x:v>15</x:v>
      </x:c>
      <x:c r="G39" t="str">
        <x:v>ФАКТ</x:v>
      </x:c>
      <x:c r="H39" t="str">
        <x:v>Tax Agent охватывает правовые и налоговые аспекты</x:v>
      </x:c>
    </x:row>
    <x:row r="40">
      <x:c r="A40" t="str">
        <x:v>Право и налоги — Vals</x:v>
      </x:c>
      <x:c r="B40" t="n">
        <x:v>4</x:v>
      </x:c>
      <x:c r="C40" t="str">
        <x:v>Muse Wonder</x:v>
      </x:c>
      <x:c r="D40" s="10" t="n">
        <x:v>82.801</x:v>
      </x:c>
      <x:c r="E40" t="n">
        <x:v>3</x:v>
      </x:c>
      <x:c r="F40" t="n">
        <x:v>15</x:v>
      </x:c>
      <x:c r="G40" t="str">
        <x:v>ФАКТ</x:v>
      </x:c>
      <x:c r="H40" t="str">
        <x:v>Tax Agent охватывает правовые и налоговые аспекты</x:v>
      </x:c>
    </x:row>
    <x:row r="41">
      <x:c r="A41" t="str">
        <x:v>Право и налоги — Vals</x:v>
      </x:c>
      <x:c r="B41" t="n">
        <x:v>5</x:v>
      </x:c>
      <x:c r="C41" t="str">
        <x:v>Qwen 3.8 Max 0902</x:v>
      </x:c>
      <x:c r="D41" s="10" t="n">
        <x:v>78.523</x:v>
      </x:c>
      <x:c r="E41" t="n">
        <x:v>3</x:v>
      </x:c>
      <x:c r="F41" t="n">
        <x:v>15</x:v>
      </x:c>
      <x:c r="G41" t="str">
        <x:v>ФАКТ</x:v>
      </x:c>
      <x:c r="H41" t="str">
        <x:v>Tax Agent охватывает правовые и налоговые аспекты</x:v>
      </x:c>
    </x:row>
    <x:row r="42">
      <x:c r="A42" t="str">
        <x:v>Право и налоги — Vals</x:v>
      </x:c>
      <x:c r="B42" t="n">
        <x:v>6</x:v>
      </x:c>
      <x:c r="C42" t="str">
        <x:v>DeepSeek V4.1 Flash 1017</x:v>
      </x:c>
      <x:c r="D42" s="10" t="n">
        <x:v>73.039</x:v>
      </x:c>
      <x:c r="E42" t="n">
        <x:v>3</x:v>
      </x:c>
      <x:c r="F42" t="n">
        <x:v>15</x:v>
      </x:c>
      <x:c r="G42" t="str">
        <x:v>ФАКТ</x:v>
      </x:c>
      <x:c r="H42" t="str">
        <x:v>Tax Agent охватывает правовые и налоговые аспекты</x:v>
      </x:c>
    </x:row>
    <x:row r="43">
      <x:c r="A43" t="str">
        <x:v>Право и налоги — Vals</x:v>
      </x:c>
      <x:c r="B43" t="n">
        <x:v>7</x:v>
      </x:c>
      <x:c r="C43" t="str">
        <x:v>GLM 5.3</x:v>
      </x:c>
      <x:c r="D43" s="10" t="n">
        <x:v>72.776</x:v>
      </x:c>
      <x:c r="E43" t="n">
        <x:v>3</x:v>
      </x:c>
      <x:c r="F43" t="n">
        <x:v>15</x:v>
      </x:c>
      <x:c r="G43" t="str">
        <x:v>ФАКТ</x:v>
      </x:c>
      <x:c r="H43" t="str">
        <x:v>Tax Agent охватывает правовые и налоговые аспекты</x:v>
      </x:c>
    </x:row>
    <x:row r="44">
      <x:c r="A44" t="str">
        <x:v>Право и налоги — Vals</x:v>
      </x:c>
      <x:c r="B44" t="n">
        <x:v>8</x:v>
      </x:c>
      <x:c r="C44" t="str">
        <x:v>Grok 4.7</x:v>
      </x:c>
      <x:c r="D44" s="10" t="n">
        <x:v>72.653</x:v>
      </x:c>
      <x:c r="E44" t="n">
        <x:v>3</x:v>
      </x:c>
      <x:c r="F44" t="n">
        <x:v>15</x:v>
      </x:c>
      <x:c r="G44" t="str">
        <x:v>ФАКТ</x:v>
      </x:c>
      <x:c r="H44" t="str">
        <x:v>Tax Agent охватывает правовые и налоговые аспекты</x:v>
      </x:c>
    </x:row>
    <x:row r="45">
      <x:c r="A45" t="str">
        <x:v>Право и налоги — Vals</x:v>
      </x:c>
      <x:c r="B45" t="n">
        <x:v>9</x:v>
      </x:c>
      <x:c r="C45" t="str">
        <x:v>Claude Opus 5.5</x:v>
      </x:c>
      <x:c r="D45" s="10" t="n">
        <x:v>70.827</x:v>
      </x:c>
      <x:c r="E45" t="n">
        <x:v>3</x:v>
      </x:c>
      <x:c r="F45" t="n">
        <x:v>15</x:v>
      </x:c>
      <x:c r="G45" t="str">
        <x:v>ФАКТ</x:v>
      </x:c>
      <x:c r="H45" t="str">
        <x:v>Tax Agent охватывает правовые и налоговые аспекты</x:v>
      </x:c>
    </x:row>
    <x:row r="46">
      <x:c r="A46" t="str">
        <x:v>Право и налоги — Vals</x:v>
      </x:c>
      <x:c r="B46" t="n">
        <x:v>10</x:v>
      </x:c>
      <x:c r="C46" t="str">
        <x:v>Claude Sonnet 5.5</x:v>
      </x:c>
      <x:c r="D46" s="10" t="n">
        <x:v>68.553</x:v>
      </x:c>
      <x:c r="E46" t="n">
        <x:v>3</x:v>
      </x:c>
      <x:c r="F46" t="n">
        <x:v>15</x:v>
      </x:c>
      <x:c r="G46" t="str">
        <x:v>ФАКТ</x:v>
      </x:c>
      <x:c r="H46" t="str">
        <x:v>Tax Agent охватывает правовые и налоговые аспекты</x:v>
      </x:c>
    </x:row>
    <x:row r="47">
      <x:c r="A47" t="str">
        <x:v>Право и налоги — Vals</x:v>
      </x:c>
      <x:c r="B47" t="n">
        <x:v>11</x:v>
      </x:c>
      <x:c r="C47" t="str">
        <x:v>Kimi K3.1 Pro</x:v>
      </x:c>
      <x:c r="D47" s="10" t="n">
        <x:v>52.816</x:v>
      </x:c>
      <x:c r="E47" t="n">
        <x:v>3</x:v>
      </x:c>
      <x:c r="F47" t="n">
        <x:v>15</x:v>
      </x:c>
      <x:c r="G47" t="str">
        <x:v>ФАКТ</x:v>
      </x:c>
      <x:c r="H47" t="str">
        <x:v>Tax Agent охватывает правовые и налоговые аспекты</x:v>
      </x:c>
    </x:row>
    <x:row r="48">
      <x:c r="A48" t="str">
        <x:v>Право и налоги — Vals</x:v>
      </x:c>
      <x:c r="B48" t="n">
        <x:v>12</x:v>
      </x:c>
      <x:c r="C48" t="str">
        <x:v>Claude Haiku 5.5</x:v>
      </x:c>
      <x:c r="D48" s="10" t="n">
        <x:v>51.859</x:v>
      </x:c>
      <x:c r="E48" t="n">
        <x:v>3</x:v>
      </x:c>
      <x:c r="F48" t="n">
        <x:v>15</x:v>
      </x:c>
      <x:c r="G48" t="str">
        <x:v>ФАКТ</x:v>
      </x:c>
      <x:c r="H48" t="str">
        <x:v>Tax Agent охватывает правовые и налоговые аспекты</x:v>
      </x:c>
    </x:row>
    <x:row r="49">
      <x:c r="A49" t="str">
        <x:v>Право и налоги — Vals</x:v>
      </x:c>
      <x:c r="B49" t="n">
        <x:v>13</x:v>
      </x:c>
      <x:c r="C49" t="str">
        <x:v>GPT-6 Astra</x:v>
      </x:c>
      <x:c r="D49" s="10" t="n">
        <x:v>45.59</x:v>
      </x:c>
      <x:c r="E49" t="n">
        <x:v>3</x:v>
      </x:c>
      <x:c r="F49" t="n">
        <x:v>15</x:v>
      </x:c>
      <x:c r="G49" t="str">
        <x:v>ФАКТ</x:v>
      </x:c>
      <x:c r="H49" t="str">
        <x:v>Tax Agent охватывает правовые и налоговые аспекты</x:v>
      </x:c>
    </x:row>
    <x:row r="50">
      <x:c r="A50" t="str">
        <x:v>Право и налоги — Vals</x:v>
      </x:c>
      <x:c r="B50" t="n">
        <x:v>14</x:v>
      </x:c>
      <x:c r="C50" t="str">
        <x:v>GPT-6.1 Sol</x:v>
      </x:c>
      <x:c r="D50" s="10" t="n">
        <x:v>44.776</x:v>
      </x:c>
      <x:c r="E50" t="n">
        <x:v>3</x:v>
      </x:c>
      <x:c r="F50" t="n">
        <x:v>15</x:v>
      </x:c>
      <x:c r="G50" t="str">
        <x:v>ФАКТ</x:v>
      </x:c>
      <x:c r="H50" t="str">
        <x:v>Tax Agent охватывает правовые и налоговые аспекты</x:v>
      </x:c>
    </x:row>
    <x:row r="51">
      <x:c r="A51" t="str">
        <x:v>Право и налоги — Vals</x:v>
      </x:c>
      <x:c r="B51" t="n">
        <x:v>15</x:v>
      </x:c>
      <x:c r="C51" t="str">
        <x:v>GPT-6.1 Terra</x:v>
      </x:c>
      <x:c r="D51" s="10" t="n">
        <x:v>28.627</x:v>
      </x:c>
      <x:c r="E51" t="n">
        <x:v>3</x:v>
      </x:c>
      <x:c r="F51" t="n">
        <x:v>15</x:v>
      </x:c>
      <x:c r="G51" t="str">
        <x:v>ФАКТ</x:v>
      </x:c>
      <x:c r="H51" t="str">
        <x:v>Tax Agent охватывает правовые и налоговые аспекты</x:v>
      </x:c>
    </x:row>
    <x:row r="52">
      <x:c r="A52" t="str">
        <x:v>Агенты — LiveBench</x:v>
      </x:c>
      <x:c r="B52" t="n">
        <x:v>1</x:v>
      </x:c>
      <x:c r="C52" t="str">
        <x:v>GPT-6 Astra</x:v>
      </x:c>
      <x:c r="D52" s="10" t="n">
        <x:v>98.671</x:v>
      </x:c>
      <x:c r="E52" t="n">
        <x:v>2</x:v>
      </x:c>
      <x:c r="F52" t="n">
        <x:v>13</x:v>
      </x:c>
      <x:c r="G52" t="str">
        <x:v>ФАКТ</x:v>
      </x:c>
      <x:c r="H52" t="str">
        <x:v>Два направления внутри одного LiveBench 2.0</x:v>
      </x:c>
    </x:row>
    <x:row r="53">
      <x:c r="A53" t="str">
        <x:v>Агенты — LiveBench</x:v>
      </x:c>
      <x:c r="B53" t="n">
        <x:v>2</x:v>
      </x:c>
      <x:c r="C53" t="str">
        <x:v>Claude Fable 5.1</x:v>
      </x:c>
      <x:c r="D53" s="10" t="n">
        <x:v>98.124</x:v>
      </x:c>
      <x:c r="E53" t="n">
        <x:v>2</x:v>
      </x:c>
      <x:c r="F53" t="n">
        <x:v>13</x:v>
      </x:c>
      <x:c r="G53" t="str">
        <x:v>ФАКТ</x:v>
      </x:c>
      <x:c r="H53" t="str">
        <x:v>Два направления внутри одного LiveBench 2.0</x:v>
      </x:c>
    </x:row>
    <x:row r="54">
      <x:c r="A54" t="str">
        <x:v>Агенты — LiveBench</x:v>
      </x:c>
      <x:c r="B54" t="n">
        <x:v>3</x:v>
      </x:c>
      <x:c r="C54" t="str">
        <x:v>Claude Opus 5.5</x:v>
      </x:c>
      <x:c r="D54" s="10" t="n">
        <x:v>94.101</x:v>
      </x:c>
      <x:c r="E54" t="n">
        <x:v>2</x:v>
      </x:c>
      <x:c r="F54" t="n">
        <x:v>13</x:v>
      </x:c>
      <x:c r="G54" t="str">
        <x:v>ФАКТ</x:v>
      </x:c>
      <x:c r="H54" t="str">
        <x:v>Два направления внутри одного LiveBench 2.0</x:v>
      </x:c>
    </x:row>
    <x:row r="55">
      <x:c r="A55" t="str">
        <x:v>Агенты — LiveBench</x:v>
      </x:c>
      <x:c r="B55" t="n">
        <x:v>4</x:v>
      </x:c>
      <x:c r="C55" t="str">
        <x:v>GPT-6.1 Sol</x:v>
      </x:c>
      <x:c r="D55" s="10" t="n">
        <x:v>94.095</x:v>
      </x:c>
      <x:c r="E55" t="n">
        <x:v>2</x:v>
      </x:c>
      <x:c r="F55" t="n">
        <x:v>13</x:v>
      </x:c>
      <x:c r="G55" t="str">
        <x:v>ФАКТ</x:v>
      </x:c>
      <x:c r="H55" t="str">
        <x:v>Два направления внутри одного LiveBench 2.0</x:v>
      </x:c>
    </x:row>
    <x:row r="56">
      <x:c r="A56" t="str">
        <x:v>Агенты — LiveBench</x:v>
      </x:c>
      <x:c r="B56" t="n">
        <x:v>5</x:v>
      </x:c>
      <x:c r="C56" t="str">
        <x:v>Claude Sonnet 5.5</x:v>
      </x:c>
      <x:c r="D56" s="10" t="n">
        <x:v>88.55</x:v>
      </x:c>
      <x:c r="E56" t="n">
        <x:v>2</x:v>
      </x:c>
      <x:c r="F56" t="n">
        <x:v>13</x:v>
      </x:c>
      <x:c r="G56" t="str">
        <x:v>ФАКТ</x:v>
      </x:c>
      <x:c r="H56" t="str">
        <x:v>Два направления внутри одного LiveBench 2.0</x:v>
      </x:c>
    </x:row>
    <x:row r="57">
      <x:c r="A57" t="str">
        <x:v>Агенты — LiveBench</x:v>
      </x:c>
      <x:c r="B57" t="n">
        <x:v>6</x:v>
      </x:c>
      <x:c r="C57" t="str">
        <x:v>Gemini 4 Argon</x:v>
      </x:c>
      <x:c r="D57" s="10" t="n">
        <x:v>83.654</x:v>
      </x:c>
      <x:c r="E57" t="n">
        <x:v>2</x:v>
      </x:c>
      <x:c r="F57" t="n">
        <x:v>13</x:v>
      </x:c>
      <x:c r="G57" t="str">
        <x:v>ФАКТ</x:v>
      </x:c>
      <x:c r="H57" t="str">
        <x:v>Два направления внутри одного LiveBench 2.0</x:v>
      </x:c>
    </x:row>
    <x:row r="58">
      <x:c r="A58" t="str">
        <x:v>Агенты — LiveBench</x:v>
      </x:c>
      <x:c r="B58" t="n">
        <x:v>7</x:v>
      </x:c>
      <x:c r="C58" t="str">
        <x:v>GPT-6.1 Terra</x:v>
      </x:c>
      <x:c r="D58" s="10" t="n">
        <x:v>81.087</x:v>
      </x:c>
      <x:c r="E58" t="n">
        <x:v>2</x:v>
      </x:c>
      <x:c r="F58" t="n">
        <x:v>13</x:v>
      </x:c>
      <x:c r="G58" t="str">
        <x:v>ФАКТ</x:v>
      </x:c>
      <x:c r="H58" t="str">
        <x:v>Два направления внутри одного LiveBench 2.0</x:v>
      </x:c>
    </x:row>
    <x:row r="59">
      <x:c r="A59" t="str">
        <x:v>Агенты — LiveBench</x:v>
      </x:c>
      <x:c r="B59" t="n">
        <x:v>8</x:v>
      </x:c>
      <x:c r="C59" t="str">
        <x:v>Muse Wonder</x:v>
      </x:c>
      <x:c r="D59" s="10" t="n">
        <x:v>65.916</x:v>
      </x:c>
      <x:c r="E59" t="n">
        <x:v>2</x:v>
      </x:c>
      <x:c r="F59" t="n">
        <x:v>13</x:v>
      </x:c>
      <x:c r="G59" t="str">
        <x:v>ФАКТ</x:v>
      </x:c>
      <x:c r="H59" t="str">
        <x:v>Два направления внутри одного LiveBench 2.0</x:v>
      </x:c>
    </x:row>
    <x:row r="60">
      <x:c r="A60" t="str">
        <x:v>Агенты — LiveBench</x:v>
      </x:c>
      <x:c r="B60" t="n">
        <x:v>9</x:v>
      </x:c>
      <x:c r="C60" t="str">
        <x:v>Kimi K3.1 Pro</x:v>
      </x:c>
      <x:c r="D60" s="10" t="n">
        <x:v>65.772</x:v>
      </x:c>
      <x:c r="E60" t="n">
        <x:v>2</x:v>
      </x:c>
      <x:c r="F60" t="n">
        <x:v>13</x:v>
      </x:c>
      <x:c r="G60" t="str">
        <x:v>ФАКТ</x:v>
      </x:c>
      <x:c r="H60" t="str">
        <x:v>Два направления внутри одного LiveBench 2.0</x:v>
      </x:c>
    </x:row>
    <x:row r="61">
      <x:c r="A61" t="str">
        <x:v>Агенты — LiveBench</x:v>
      </x:c>
      <x:c r="B61" t="n">
        <x:v>10</x:v>
      </x:c>
      <x:c r="C61" t="str">
        <x:v>MiMo V2.6 Pro</x:v>
      </x:c>
      <x:c r="D61" s="10" t="n">
        <x:v>64.019</x:v>
      </x:c>
      <x:c r="E61" t="n">
        <x:v>2</x:v>
      </x:c>
      <x:c r="F61" t="n">
        <x:v>13</x:v>
      </x:c>
      <x:c r="G61" t="str">
        <x:v>ФАКТ</x:v>
      </x:c>
      <x:c r="H61" t="str">
        <x:v>Два направления внутри одного LiveBench 2.0</x:v>
      </x:c>
    </x:row>
    <x:row r="62">
      <x:c r="A62" t="str">
        <x:v>Агенты — LiveBench</x:v>
      </x:c>
      <x:c r="B62" t="n">
        <x:v>11</x:v>
      </x:c>
      <x:c r="C62" t="str">
        <x:v>Claude Haiku 5.5</x:v>
      </x:c>
      <x:c r="D62" s="10" t="n">
        <x:v>62.919</x:v>
      </x:c>
      <x:c r="E62" t="n">
        <x:v>2</x:v>
      </x:c>
      <x:c r="F62" t="n">
        <x:v>13</x:v>
      </x:c>
      <x:c r="G62" t="str">
        <x:v>ФАКТ</x:v>
      </x:c>
      <x:c r="H62" t="str">
        <x:v>Два направления внутри одного LiveBench 2.0</x:v>
      </x:c>
    </x:row>
    <x:row r="63">
      <x:c r="A63" t="str">
        <x:v>Агенты — LiveBench</x:v>
      </x:c>
      <x:c r="B63" t="n">
        <x:v>12</x:v>
      </x:c>
      <x:c r="C63" t="str">
        <x:v>DeepSeek V4.1 Flash 1017</x:v>
      </x:c>
      <x:c r="D63" s="10" t="n">
        <x:v>62.264</x:v>
      </x:c>
      <x:c r="E63" t="n">
        <x:v>2</x:v>
      </x:c>
      <x:c r="F63" t="n">
        <x:v>13</x:v>
      </x:c>
      <x:c r="G63" t="str">
        <x:v>ФАКТ</x:v>
      </x:c>
      <x:c r="H63" t="str">
        <x:v>Два направления внутри одного LiveBench 2.0</x:v>
      </x:c>
    </x:row>
    <x:row r="64">
      <x:c r="A64" t="str">
        <x:v>Агенты — LiveBench</x:v>
      </x:c>
      <x:c r="B64" t="n">
        <x:v>13</x:v>
      </x:c>
      <x:c r="C64" t="str">
        <x:v>Grok 4.7</x:v>
      </x:c>
      <x:c r="D64" s="10" t="n">
        <x:v>56.009</x:v>
      </x:c>
      <x:c r="E64" t="n">
        <x:v>2</x:v>
      </x:c>
      <x:c r="F64" t="n">
        <x:v>13</x:v>
      </x:c>
      <x:c r="G64" t="str">
        <x:v>ФАКТ</x:v>
      </x:c>
      <x:c r="H64" t="str">
        <x:v>Два направления внутри одного LiveBench 2.0</x:v>
      </x:c>
    </x:row>
    <x:row r="65">
      <x:c r="A65" t="str">
        <x:v>Агенты — OSWorld/Zapier</x:v>
      </x:c>
      <x:c r="B65" t="n">
        <x:v>1</x:v>
      </x:c>
      <x:c r="C65" t="str">
        <x:v>Gemini 4 Carbon</x:v>
      </x:c>
      <x:c r="D65" s="10" t="n">
        <x:v>96.732</x:v>
      </x:c>
      <x:c r="E65" t="n">
        <x:v>2</x:v>
      </x:c>
      <x:c r="F65" t="n">
        <x:v>5</x:v>
      </x:c>
      <x:c r="G65" t="str">
        <x:v>ФАКТ</x:v>
      </x:c>
      <x:c r="H65" t="str">
        <x:v>Сравнение пяти моделей; данные одного сравнительного слайда</x:v>
      </x:c>
    </x:row>
    <x:row r="66">
      <x:c r="A66" t="str">
        <x:v>Агенты — OSWorld/Zapier</x:v>
      </x:c>
      <x:c r="B66" t="n">
        <x:v>2</x:v>
      </x:c>
      <x:c r="C66" t="str">
        <x:v>Gemini 4 Argon</x:v>
      </x:c>
      <x:c r="D66" s="10" t="n">
        <x:v>90.421</x:v>
      </x:c>
      <x:c r="E66" t="n">
        <x:v>2</x:v>
      </x:c>
      <x:c r="F66" t="n">
        <x:v>5</x:v>
      </x:c>
      <x:c r="G66" t="str">
        <x:v>ФАКТ</x:v>
      </x:c>
      <x:c r="H66" t="str">
        <x:v>Сравнение пяти моделей; данные одного сравнительного слайда</x:v>
      </x:c>
    </x:row>
    <x:row r="67">
      <x:c r="A67" t="str">
        <x:v>Агенты — OSWorld/Zapier</x:v>
      </x:c>
      <x:c r="B67" t="n">
        <x:v>3</x:v>
      </x:c>
      <x:c r="C67" t="str">
        <x:v>Claude Opus 5.5</x:v>
      </x:c>
      <x:c r="D67" s="10" t="n">
        <x:v>89.425</x:v>
      </x:c>
      <x:c r="E67" t="n">
        <x:v>2</x:v>
      </x:c>
      <x:c r="F67" t="n">
        <x:v>5</x:v>
      </x:c>
      <x:c r="G67" t="str">
        <x:v>ФАКТ</x:v>
      </x:c>
      <x:c r="H67" t="str">
        <x:v>Сравнение пяти моделей; данные одного сравнительного слайда</x:v>
      </x:c>
    </x:row>
    <x:row r="68">
      <x:c r="A68" t="str">
        <x:v>Агенты — OSWorld/Zapier</x:v>
      </x:c>
      <x:c r="B68" t="n">
        <x:v>4</x:v>
      </x:c>
      <x:c r="C68" t="str">
        <x:v>GPT-6 Astra</x:v>
      </x:c>
      <x:c r="D68" s="10" t="n">
        <x:v>84.792</x:v>
      </x:c>
      <x:c r="E68" t="n">
        <x:v>2</x:v>
      </x:c>
      <x:c r="F68" t="n">
        <x:v>5</x:v>
      </x:c>
      <x:c r="G68" t="str">
        <x:v>ФАКТ</x:v>
      </x:c>
      <x:c r="H68" t="str">
        <x:v>Сравнение пяти моделей; данные одного сравнительного слайда</x:v>
      </x:c>
    </x:row>
    <x:row r="69">
      <x:c r="A69" t="str">
        <x:v>Агенты — OSWorld/Zapier</x:v>
      </x:c>
      <x:c r="B69" t="n">
        <x:v>5</x:v>
      </x:c>
      <x:c r="C69" t="str">
        <x:v>Claude Fable 5.1</x:v>
      </x:c>
      <x:c r="D69" s="10" t="n">
        <x:v>73.165</x:v>
      </x:c>
      <x:c r="E69" t="n">
        <x:v>2</x:v>
      </x:c>
      <x:c r="F69" t="n">
        <x:v>5</x:v>
      </x:c>
      <x:c r="G69" t="str">
        <x:v>ФАКТ</x:v>
      </x:c>
      <x:c r="H69" t="str">
        <x:v>Сравнение пяти моделей; данные одного сравнительного слайда</x:v>
      </x:c>
    </x:row>
    <x:row r="70">
      <x:c r="A70" t="str">
        <x:v>Наука и математика</x:v>
      </x:c>
      <x:c r="B70" t="n">
        <x:v>1</x:v>
      </x:c>
      <x:c r="C70" t="str">
        <x:v>Gemini 4 Carbon</x:v>
      </x:c>
      <x:c r="D70" s="10" t="n">
        <x:v>100</x:v>
      </x:c>
      <x:c r="E70" t="n">
        <x:v>2</x:v>
      </x:c>
      <x:c r="F70" t="n">
        <x:v>5</x:v>
      </x:c>
      <x:c r="G70" t="str">
        <x:v>ФАКТ</x:v>
      </x:c>
      <x:c r="H70" t="str">
        <x:v>Только пять моделей; два разных типа задач</x:v>
      </x:c>
    </x:row>
    <x:row r="71">
      <x:c r="A71" t="str">
        <x:v>Наука и математика</x:v>
      </x:c>
      <x:c r="B71" t="n">
        <x:v>2</x:v>
      </x:c>
      <x:c r="C71" t="str">
        <x:v>GPT-6 Astra</x:v>
      </x:c>
      <x:c r="D71" s="10" t="n">
        <x:v>93.843</x:v>
      </x:c>
      <x:c r="E71" t="n">
        <x:v>2</x:v>
      </x:c>
      <x:c r="F71" t="n">
        <x:v>5</x:v>
      </x:c>
      <x:c r="G71" t="str">
        <x:v>ФАКТ</x:v>
      </x:c>
      <x:c r="H71" t="str">
        <x:v>Только пять моделей; два разных типа задач</x:v>
      </x:c>
    </x:row>
    <x:row r="72">
      <x:c r="A72" t="str">
        <x:v>Наука и математика</x:v>
      </x:c>
      <x:c r="B72" t="n">
        <x:v>3</x:v>
      </x:c>
      <x:c r="C72" t="str">
        <x:v>Claude Opus 5.5</x:v>
      </x:c>
      <x:c r="D72" s="10" t="n">
        <x:v>89.025</x:v>
      </x:c>
      <x:c r="E72" t="n">
        <x:v>2</x:v>
      </x:c>
      <x:c r="F72" t="n">
        <x:v>5</x:v>
      </x:c>
      <x:c r="G72" t="str">
        <x:v>ФАКТ</x:v>
      </x:c>
      <x:c r="H72" t="str">
        <x:v>Только пять моделей; два разных типа задач</x:v>
      </x:c>
    </x:row>
    <x:row r="73">
      <x:c r="A73" t="str">
        <x:v>Наука и математика</x:v>
      </x:c>
      <x:c r="B73" t="n">
        <x:v>4</x:v>
      </x:c>
      <x:c r="C73" t="str">
        <x:v>Gemini 4 Argon</x:v>
      </x:c>
      <x:c r="D73" s="10" t="n">
        <x:v>88.318</x:v>
      </x:c>
      <x:c r="E73" t="n">
        <x:v>2</x:v>
      </x:c>
      <x:c r="F73" t="n">
        <x:v>5</x:v>
      </x:c>
      <x:c r="G73" t="str">
        <x:v>ФАКТ</x:v>
      </x:c>
      <x:c r="H73" t="str">
        <x:v>Только пять моделей; два разных типа задач</x:v>
      </x:c>
    </x:row>
    <x:row r="74">
      <x:c r="A74" t="str">
        <x:v>Наука и математика</x:v>
      </x:c>
      <x:c r="B74" t="n">
        <x:v>5</x:v>
      </x:c>
      <x:c r="C74" t="str">
        <x:v>Claude Fable 5.1</x:v>
      </x:c>
      <x:c r="D74" s="10" t="n">
        <x:v>74.41</x:v>
      </x:c>
      <x:c r="E74" t="n">
        <x:v>2</x:v>
      </x:c>
      <x:c r="F74" t="n">
        <x:v>5</x:v>
      </x:c>
      <x:c r="G74" t="str">
        <x:v>ФАКТ</x:v>
      </x:c>
      <x:c r="H74" t="str">
        <x:v>Только пять моделей; два разных типа задач</x:v>
      </x:c>
    </x:row>
    <x:row r="75">
      <x:c r="A75" t="str">
        <x:v>Визуальные задачи</x:v>
      </x:c>
      <x:c r="B75" t="n">
        <x:v>1</x:v>
      </x:c>
      <x:c r="C75" t="str">
        <x:v>Gemini 4 Carbon</x:v>
      </x:c>
      <x:c r="D75" s="10" t="n">
        <x:v>100</x:v>
      </x:c>
      <x:c r="E75" t="n">
        <x:v>2</x:v>
      </x:c>
      <x:c r="F75" t="n">
        <x:v>5</x:v>
      </x:c>
      <x:c r="G75" t="str">
        <x:v>ФАКТ</x:v>
      </x:c>
      <x:c r="H75" t="str">
        <x:v>Только пять моделей; тесты чтения диаграмм/чертежей</x:v>
      </x:c>
    </x:row>
    <x:row r="76">
      <x:c r="A76" t="str">
        <x:v>Визуальные задачи</x:v>
      </x:c>
      <x:c r="B76" t="n">
        <x:v>2</x:v>
      </x:c>
      <x:c r="C76" t="str">
        <x:v>Gemini 4 Argon</x:v>
      </x:c>
      <x:c r="D76" s="10" t="n">
        <x:v>95.796</x:v>
      </x:c>
      <x:c r="E76" t="n">
        <x:v>2</x:v>
      </x:c>
      <x:c r="F76" t="n">
        <x:v>5</x:v>
      </x:c>
      <x:c r="G76" t="str">
        <x:v>ФАКТ</x:v>
      </x:c>
      <x:c r="H76" t="str">
        <x:v>Только пять моделей; тесты чтения диаграмм/чертежей</x:v>
      </x:c>
    </x:row>
    <x:row r="77">
      <x:c r="A77" t="str">
        <x:v>Визуальные задачи</x:v>
      </x:c>
      <x:c r="B77" t="n">
        <x:v>3</x:v>
      </x:c>
      <x:c r="C77" t="str">
        <x:v>GPT-6 Astra</x:v>
      </x:c>
      <x:c r="D77" s="10" t="n">
        <x:v>91.372</x:v>
      </x:c>
      <x:c r="E77" t="n">
        <x:v>2</x:v>
      </x:c>
      <x:c r="F77" t="n">
        <x:v>5</x:v>
      </x:c>
      <x:c r="G77" t="str">
        <x:v>ФАКТ</x:v>
      </x:c>
      <x:c r="H77" t="str">
        <x:v>Только пять моделей; тесты чтения диаграмм/чертежей</x:v>
      </x:c>
    </x:row>
    <x:row r="78">
      <x:c r="A78" t="str">
        <x:v>Визуальные задачи</x:v>
      </x:c>
      <x:c r="B78" t="n">
        <x:v>4</x:v>
      </x:c>
      <x:c r="C78" t="str">
        <x:v>Claude Opus 5.5</x:v>
      </x:c>
      <x:c r="D78" s="10" t="n">
        <x:v>89.41</x:v>
      </x:c>
      <x:c r="E78" t="n">
        <x:v>2</x:v>
      </x:c>
      <x:c r="F78" t="n">
        <x:v>5</x:v>
      </x:c>
      <x:c r="G78" t="str">
        <x:v>ФАКТ</x:v>
      </x:c>
      <x:c r="H78" t="str">
        <x:v>Только пять моделей; тесты чтения диаграмм/чертежей</x:v>
      </x:c>
    </x:row>
    <x:row r="79">
      <x:c r="A79" t="str">
        <x:v>Визуальные задачи</x:v>
      </x:c>
      <x:c r="B79" t="n">
        <x:v>5</x:v>
      </x:c>
      <x:c r="C79" t="str">
        <x:v>Claude Fable 5.1</x:v>
      </x:c>
      <x:c r="D79" s="10" t="n">
        <x:v>67.613</x:v>
      </x:c>
      <x:c r="E79" t="n">
        <x:v>2</x:v>
      </x:c>
      <x:c r="F79" t="n">
        <x:v>5</x:v>
      </x:c>
      <x:c r="G79" t="str">
        <x:v>ФАКТ</x:v>
      </x:c>
      <x:c r="H79" t="str">
        <x:v>Только пять моделей; тесты чтения диаграмм/чертежей</x:v>
      </x:c>
    </x:row>
    <x:row r="80">
      <x:c r="A80" t="str">
        <x:v>Кибербезопасность</x:v>
      </x:c>
      <x:c r="B80" t="n">
        <x:v>1</x:v>
      </x:c>
      <x:c r="C80" t="str">
        <x:v>Gemini 4 Carbon</x:v>
      </x:c>
      <x:c r="D80" s="10" t="n">
        <x:v>100</x:v>
      </x:c>
      <x:c r="E80" t="n">
        <x:v>2</x:v>
      </x:c>
      <x:c r="F80" t="n">
        <x:v>4</x:v>
      </x:c>
      <x:c r="G80" t="str">
        <x:v>ФАКТ</x:v>
      </x:c>
      <x:c r="H80" t="str">
        <x:v>Четыре модели с обоими результатами; профильный, не универсальный индекс</x:v>
      </x:c>
    </x:row>
    <x:row r="81">
      <x:c r="A81" t="str">
        <x:v>Кибербезопасность</x:v>
      </x:c>
      <x:c r="B81" t="n">
        <x:v>2</x:v>
      </x:c>
      <x:c r="C81" t="str">
        <x:v>GPT-6 Astra</x:v>
      </x:c>
      <x:c r="D81" s="10" t="n">
        <x:v>86.573</x:v>
      </x:c>
      <x:c r="E81" t="n">
        <x:v>2</x:v>
      </x:c>
      <x:c r="F81" t="n">
        <x:v>4</x:v>
      </x:c>
      <x:c r="G81" t="str">
        <x:v>ФАКТ</x:v>
      </x:c>
      <x:c r="H81" t="str">
        <x:v>Четыре модели с обоими результатами; профильный, не универсальный индекс</x:v>
      </x:c>
    </x:row>
    <x:row r="82">
      <x:c r="A82" t="str">
        <x:v>Кибербезопасность</x:v>
      </x:c>
      <x:c r="B82" t="n">
        <x:v>3</x:v>
      </x:c>
      <x:c r="C82" t="str">
        <x:v>Gemini 4 Argon</x:v>
      </x:c>
      <x:c r="D82" s="10" t="n">
        <x:v>86.208</x:v>
      </x:c>
      <x:c r="E82" t="n">
        <x:v>2</x:v>
      </x:c>
      <x:c r="F82" t="n">
        <x:v>4</x:v>
      </x:c>
      <x:c r="G82" t="str">
        <x:v>ФАКТ</x:v>
      </x:c>
      <x:c r="H82" t="str">
        <x:v>Четыре модели с обоими результатами; профильный, не универсальный индекс</x:v>
      </x:c>
    </x:row>
    <x:row r="83">
      <x:c r="A83" t="str">
        <x:v>Кибербезопасность</x:v>
      </x:c>
      <x:c r="B83" t="n">
        <x:v>4</x:v>
      </x:c>
      <x:c r="C83" t="str">
        <x:v>Claude Opus 5.5</x:v>
      </x:c>
      <x:c r="D83" s="10" t="n">
        <x:v>78.661</x:v>
      </x:c>
      <x:c r="E83" t="n">
        <x:v>2</x:v>
      </x:c>
      <x:c r="F83" t="n">
        <x:v>4</x:v>
      </x:c>
      <x:c r="G83" t="str">
        <x:v>ФАКТ</x:v>
      </x:c>
      <x:c r="H83" t="str">
        <x:v>Четыре модели с обоими результатами; профильный, не универсальный индекс</x:v>
      </x:c>
    </x:row>
    <x:row r="84">
      <x:c r="A84" t="str">
        <x:v>Рассуждение — LiveBench</x:v>
      </x:c>
      <x:c r="B84" t="n">
        <x:v>1</x:v>
      </x:c>
      <x:c r="C84" t="str">
        <x:v>Gemini 4 Argon</x:v>
      </x:c>
      <x:c r="D84" s="10" t="n">
        <x:v>100</x:v>
      </x:c>
      <x:c r="E84" t="n">
        <x:v>1</x:v>
      </x:c>
      <x:c r="F84" t="n">
        <x:v>13</x:v>
      </x:c>
      <x:c r="G84" t="str">
        <x:v>ФАКТ</x:v>
      </x:c>
      <x:c r="H84" t="str">
        <x:v>Отдельная категория LiveBench, без дополнительной независимой проверки</x:v>
      </x:c>
    </x:row>
    <x:row r="85">
      <x:c r="A85" t="str">
        <x:v>Рассуждение — LiveBench</x:v>
      </x:c>
      <x:c r="B85" t="n">
        <x:v>2</x:v>
      </x:c>
      <x:c r="C85" t="str">
        <x:v>GPT-6 Astra</x:v>
      </x:c>
      <x:c r="D85" s="10" t="n">
        <x:v>97.476</x:v>
      </x:c>
      <x:c r="E85" t="n">
        <x:v>1</x:v>
      </x:c>
      <x:c r="F85" t="n">
        <x:v>13</x:v>
      </x:c>
      <x:c r="G85" t="str">
        <x:v>ФАКТ</x:v>
      </x:c>
      <x:c r="H85" t="str">
        <x:v>Отдельная категория LiveBench, без дополнительной независимой проверки</x:v>
      </x:c>
    </x:row>
    <x:row r="86">
      <x:c r="A86" t="str">
        <x:v>Рассуждение — LiveBench</x:v>
      </x:c>
      <x:c r="B86" t="n">
        <x:v>3</x:v>
      </x:c>
      <x:c r="C86" t="str">
        <x:v>GPT-6.1 Sol</x:v>
      </x:c>
      <x:c r="D86" s="10" t="n">
        <x:v>97.371</x:v>
      </x:c>
      <x:c r="E86" t="n">
        <x:v>1</x:v>
      </x:c>
      <x:c r="F86" t="n">
        <x:v>13</x:v>
      </x:c>
      <x:c r="G86" t="str">
        <x:v>ФАКТ</x:v>
      </x:c>
      <x:c r="H86" t="str">
        <x:v>Отдельная категория LiveBench, без дополнительной независимой проверки</x:v>
      </x:c>
    </x:row>
    <x:row r="87">
      <x:c r="A87" t="str">
        <x:v>Рассуждение — LiveBench</x:v>
      </x:c>
      <x:c r="B87" t="n">
        <x:v>4</x:v>
      </x:c>
      <x:c r="C87" t="str">
        <x:v>Claude Opus 5.5</x:v>
      </x:c>
      <x:c r="D87" s="10" t="n">
        <x:v>96.951</x:v>
      </x:c>
      <x:c r="E87" t="n">
        <x:v>1</x:v>
      </x:c>
      <x:c r="F87" t="n">
        <x:v>13</x:v>
      </x:c>
      <x:c r="G87" t="str">
        <x:v>ФАКТ</x:v>
      </x:c>
      <x:c r="H87" t="str">
        <x:v>Отдельная категория LiveBench, без дополнительной независимой проверки</x:v>
      </x:c>
    </x:row>
    <x:row r="88">
      <x:c r="A88" t="str">
        <x:v>Рассуждение — LiveBench</x:v>
      </x:c>
      <x:c r="B88" t="n">
        <x:v>5</x:v>
      </x:c>
      <x:c r="C88" t="str">
        <x:v>Claude Fable 5.1</x:v>
      </x:c>
      <x:c r="D88" s="10" t="n">
        <x:v>96.425</x:v>
      </x:c>
      <x:c r="E88" t="n">
        <x:v>1</x:v>
      </x:c>
      <x:c r="F88" t="n">
        <x:v>13</x:v>
      </x:c>
      <x:c r="G88" t="str">
        <x:v>ФАКТ</x:v>
      </x:c>
      <x:c r="H88" t="str">
        <x:v>Отдельная категория LiveBench, без дополнительной независимой проверки</x:v>
      </x:c>
    </x:row>
    <x:row r="89">
      <x:c r="A89" t="str">
        <x:v>Рассуждение — LiveBench</x:v>
      </x:c>
      <x:c r="B89" t="n">
        <x:v>6</x:v>
      </x:c>
      <x:c r="C89" t="str">
        <x:v>Claude Sonnet 5.5</x:v>
      </x:c>
      <x:c r="D89" s="10" t="n">
        <x:v>96.32</x:v>
      </x:c>
      <x:c r="E89" t="n">
        <x:v>1</x:v>
      </x:c>
      <x:c r="F89" t="n">
        <x:v>13</x:v>
      </x:c>
      <x:c r="G89" t="str">
        <x:v>ФАКТ</x:v>
      </x:c>
      <x:c r="H89" t="str">
        <x:v>Отдельная категория LiveBench, без дополнительной независимой проверки</x:v>
      </x:c>
    </x:row>
    <x:row r="90">
      <x:c r="A90" t="str">
        <x:v>Рассуждение — LiveBench</x:v>
      </x:c>
      <x:c r="B90" t="n">
        <x:v>7</x:v>
      </x:c>
      <x:c r="C90" t="str">
        <x:v>Kimi K3.1 Pro</x:v>
      </x:c>
      <x:c r="D90" s="10" t="n">
        <x:v>95.794</x:v>
      </x:c>
      <x:c r="E90" t="n">
        <x:v>1</x:v>
      </x:c>
      <x:c r="F90" t="n">
        <x:v>13</x:v>
      </x:c>
      <x:c r="G90" t="str">
        <x:v>ФАКТ</x:v>
      </x:c>
      <x:c r="H90" t="str">
        <x:v>Отдельная категория LiveBench, без дополнительной независимой проверки</x:v>
      </x:c>
    </x:row>
    <x:row r="91">
      <x:c r="A91" t="str">
        <x:v>Рассуждение — LiveBench</x:v>
      </x:c>
      <x:c r="B91" t="n">
        <x:v>8</x:v>
      </x:c>
      <x:c r="C91" t="str">
        <x:v>Muse Wonder</x:v>
      </x:c>
      <x:c r="D91" s="10" t="n">
        <x:v>95.268</x:v>
      </x:c>
      <x:c r="E91" t="n">
        <x:v>1</x:v>
      </x:c>
      <x:c r="F91" t="n">
        <x:v>13</x:v>
      </x:c>
      <x:c r="G91" t="str">
        <x:v>ФАКТ</x:v>
      </x:c>
      <x:c r="H91" t="str">
        <x:v>Отдельная категория LiveBench, без дополнительной независимой проверки</x:v>
      </x:c>
    </x:row>
    <x:row r="92">
      <x:c r="A92" t="str">
        <x:v>Рассуждение — LiveBench</x:v>
      </x:c>
      <x:c r="B92" t="n">
        <x:v>9</x:v>
      </x:c>
      <x:c r="C92" t="str">
        <x:v>DeepSeek V4.1 Flash 1017</x:v>
      </x:c>
      <x:c r="D92" s="10" t="n">
        <x:v>93.691</x:v>
      </x:c>
      <x:c r="E92" t="n">
        <x:v>1</x:v>
      </x:c>
      <x:c r="F92" t="n">
        <x:v>13</x:v>
      </x:c>
      <x:c r="G92" t="str">
        <x:v>ФАКТ</x:v>
      </x:c>
      <x:c r="H92" t="str">
        <x:v>Отдельная категория LiveBench, без дополнительной независимой проверки</x:v>
      </x:c>
    </x:row>
    <x:row r="93">
      <x:c r="A93" t="str">
        <x:v>Рассуждение — LiveBench</x:v>
      </x:c>
      <x:c r="B93" t="n">
        <x:v>10</x:v>
      </x:c>
      <x:c r="C93" t="str">
        <x:v>GPT-6.1 Terra</x:v>
      </x:c>
      <x:c r="D93" s="10" t="n">
        <x:v>93.27</x:v>
      </x:c>
      <x:c r="E93" t="n">
        <x:v>1</x:v>
      </x:c>
      <x:c r="F93" t="n">
        <x:v>13</x:v>
      </x:c>
      <x:c r="G93" t="str">
        <x:v>ФАКТ</x:v>
      </x:c>
      <x:c r="H93" t="str">
        <x:v>Отдельная категория LiveBench, без дополнительной независимой проверки</x:v>
      </x:c>
    </x:row>
    <x:row r="94">
      <x:c r="A94" t="str">
        <x:v>Рассуждение — LiveBench</x:v>
      </x:c>
      <x:c r="B94" t="n">
        <x:v>11</x:v>
      </x:c>
      <x:c r="C94" t="str">
        <x:v>Grok 4.7</x:v>
      </x:c>
      <x:c r="D94" s="10" t="n">
        <x:v>86.961</x:v>
      </x:c>
      <x:c r="E94" t="n">
        <x:v>1</x:v>
      </x:c>
      <x:c r="F94" t="n">
        <x:v>13</x:v>
      </x:c>
      <x:c r="G94" t="str">
        <x:v>ФАКТ</x:v>
      </x:c>
      <x:c r="H94" t="str">
        <x:v>Отдельная категория LiveBench, без дополнительной независимой проверки</x:v>
      </x:c>
    </x:row>
    <x:row r="95">
      <x:c r="A95" t="str">
        <x:v>Рассуждение — LiveBench</x:v>
      </x:c>
      <x:c r="B95" t="n">
        <x:v>12</x:v>
      </x:c>
      <x:c r="C95" t="str">
        <x:v>Claude Haiku 5.5</x:v>
      </x:c>
      <x:c r="D95" s="10" t="n">
        <x:v>86.646</x:v>
      </x:c>
      <x:c r="E95" t="n">
        <x:v>1</x:v>
      </x:c>
      <x:c r="F95" t="n">
        <x:v>13</x:v>
      </x:c>
      <x:c r="G95" t="str">
        <x:v>ФАКТ</x:v>
      </x:c>
      <x:c r="H95" t="str">
        <x:v>Отдельная категория LiveBench, без дополнительной независимой проверки</x:v>
      </x:c>
    </x:row>
    <x:row r="96">
      <x:c r="A96" t="str">
        <x:v>Рассуждение — LiveBench</x:v>
      </x:c>
      <x:c r="B96" t="n">
        <x:v>13</x:v>
      </x:c>
      <x:c r="C96" t="str">
        <x:v>MiMo V2.6 Pro</x:v>
      </x:c>
      <x:c r="D96" s="10" t="n">
        <x:v>83.701</x:v>
      </x:c>
      <x:c r="E96" t="n">
        <x:v>1</x:v>
      </x:c>
      <x:c r="F96" t="n">
        <x:v>13</x:v>
      </x:c>
      <x:c r="G96" t="str">
        <x:v>ФАКТ</x:v>
      </x:c>
      <x:c r="H96" t="str">
        <x:v>Отдельная категория LiveBench, без дополнительной независимой проверки</x:v>
      </x:c>
    </x:row>
    <x:row r="97">
      <x:c r="A97" t="str">
        <x:v>Исследования — LiveBench</x:v>
      </x:c>
      <x:c r="B97" t="n">
        <x:v>1</x:v>
      </x:c>
      <x:c r="C97" t="str">
        <x:v>Muse Wonder</x:v>
      </x:c>
      <x:c r="D97" s="10" t="n">
        <x:v>100</x:v>
      </x:c>
      <x:c r="E97" t="n">
        <x:v>1</x:v>
      </x:c>
      <x:c r="F97" t="n">
        <x:v>13</x:v>
      </x:c>
      <x:c r="G97" t="str">
        <x:v>ФАКТ</x:v>
      </x:c>
      <x:c r="H97" t="str">
        <x:v>Одна категория LiveBench; не вся научная работа</x:v>
      </x:c>
    </x:row>
    <x:row r="98">
      <x:c r="A98" t="str">
        <x:v>Исследования — LiveBench</x:v>
      </x:c>
      <x:c r="B98" t="n">
        <x:v>2</x:v>
      </x:c>
      <x:c r="C98" t="str">
        <x:v>Grok 4.7</x:v>
      </x:c>
      <x:c r="D98" s="10" t="n">
        <x:v>98.182</x:v>
      </x:c>
      <x:c r="E98" t="n">
        <x:v>1</x:v>
      </x:c>
      <x:c r="F98" t="n">
        <x:v>13</x:v>
      </x:c>
      <x:c r="G98" t="str">
        <x:v>ФАКТ</x:v>
      </x:c>
      <x:c r="H98" t="str">
        <x:v>Одна категория LiveBench; не вся научная работа</x:v>
      </x:c>
    </x:row>
    <x:row r="99">
      <x:c r="A99" t="str">
        <x:v>Исследования — LiveBench</x:v>
      </x:c>
      <x:c r="B99" t="n">
        <x:v>3</x:v>
      </x:c>
      <x:c r="C99" t="str">
        <x:v>GPT-6 Astra</x:v>
      </x:c>
      <x:c r="D99" s="10" t="n">
        <x:v>96.818</x:v>
      </x:c>
      <x:c r="E99" t="n">
        <x:v>1</x:v>
      </x:c>
      <x:c r="F99" t="n">
        <x:v>13</x:v>
      </x:c>
      <x:c r="G99" t="str">
        <x:v>ФАКТ</x:v>
      </x:c>
      <x:c r="H99" t="str">
        <x:v>Одна категория LiveBench; не вся научная работа</x:v>
      </x:c>
    </x:row>
    <x:row r="100">
      <x:c r="A100" t="str">
        <x:v>Исследования — LiveBench</x:v>
      </x:c>
      <x:c r="B100" t="n">
        <x:v>4</x:v>
      </x:c>
      <x:c r="C100" t="str">
        <x:v>Claude Opus 5.5</x:v>
      </x:c>
      <x:c r="D100" s="10" t="n">
        <x:v>96.591</x:v>
      </x:c>
      <x:c r="E100" t="n">
        <x:v>1</x:v>
      </x:c>
      <x:c r="F100" t="n">
        <x:v>13</x:v>
      </x:c>
      <x:c r="G100" t="str">
        <x:v>ФАКТ</x:v>
      </x:c>
      <x:c r="H100" t="str">
        <x:v>Одна категория LiveBench; не вся научная работа</x:v>
      </x:c>
    </x:row>
    <x:row r="101">
      <x:c r="A101" t="str">
        <x:v>Исследования — LiveBench</x:v>
      </x:c>
      <x:c r="B101" t="n">
        <x:v>5</x:v>
      </x:c>
      <x:c r="C101" t="str">
        <x:v>Claude Sonnet 5.5</x:v>
      </x:c>
      <x:c r="D101" s="10" t="n">
        <x:v>95</x:v>
      </x:c>
      <x:c r="E101" t="n">
        <x:v>1</x:v>
      </x:c>
      <x:c r="F101" t="n">
        <x:v>13</x:v>
      </x:c>
      <x:c r="G101" t="str">
        <x:v>ФАКТ</x:v>
      </x:c>
      <x:c r="H101" t="str">
        <x:v>Одна категория LiveBench; не вся научная работа</x:v>
      </x:c>
    </x:row>
    <x:row r="102">
      <x:c r="A102" t="str">
        <x:v>Исследования — LiveBench</x:v>
      </x:c>
      <x:c r="B102" t="n">
        <x:v>6</x:v>
      </x:c>
      <x:c r="C102" t="str">
        <x:v>GPT-6.1 Sol</x:v>
      </x:c>
      <x:c r="D102" s="10" t="n">
        <x:v>94.886</x:v>
      </x:c>
      <x:c r="E102" t="n">
        <x:v>1</x:v>
      </x:c>
      <x:c r="F102" t="n">
        <x:v>13</x:v>
      </x:c>
      <x:c r="G102" t="str">
        <x:v>ФАКТ</x:v>
      </x:c>
      <x:c r="H102" t="str">
        <x:v>Одна категория LiveBench; не вся научная работа</x:v>
      </x:c>
    </x:row>
    <x:row r="103">
      <x:c r="A103" t="str">
        <x:v>Исследования — LiveBench</x:v>
      </x:c>
      <x:c r="B103" t="n">
        <x:v>7</x:v>
      </x:c>
      <x:c r="C103" t="str">
        <x:v>Gemini 4 Argon</x:v>
      </x:c>
      <x:c r="D103" s="10" t="n">
        <x:v>94.432</x:v>
      </x:c>
      <x:c r="E103" t="n">
        <x:v>1</x:v>
      </x:c>
      <x:c r="F103" t="n">
        <x:v>13</x:v>
      </x:c>
      <x:c r="G103" t="str">
        <x:v>ФАКТ</x:v>
      </x:c>
      <x:c r="H103" t="str">
        <x:v>Одна категория LiveBench; не вся научная работа</x:v>
      </x:c>
    </x:row>
    <x:row r="104">
      <x:c r="A104" t="str">
        <x:v>Исследования — LiveBench</x:v>
      </x:c>
      <x:c r="B104" t="n">
        <x:v>8</x:v>
      </x:c>
      <x:c r="C104" t="str">
        <x:v>Claude Fable 5.1</x:v>
      </x:c>
      <x:c r="D104" s="10" t="n">
        <x:v>93.182</x:v>
      </x:c>
      <x:c r="E104" t="n">
        <x:v>1</x:v>
      </x:c>
      <x:c r="F104" t="n">
        <x:v>13</x:v>
      </x:c>
      <x:c r="G104" t="str">
        <x:v>ФАКТ</x:v>
      </x:c>
      <x:c r="H104" t="str">
        <x:v>Одна категория LiveBench; не вся научная работа</x:v>
      </x:c>
    </x:row>
    <x:row r="105">
      <x:c r="A105" t="str">
        <x:v>Исследования — LiveBench</x:v>
      </x:c>
      <x:c r="B105" t="n">
        <x:v>9</x:v>
      </x:c>
      <x:c r="C105" t="str">
        <x:v>Claude Haiku 5.5</x:v>
      </x:c>
      <x:c r="D105" s="10" t="n">
        <x:v>93.068</x:v>
      </x:c>
      <x:c r="E105" t="n">
        <x:v>1</x:v>
      </x:c>
      <x:c r="F105" t="n">
        <x:v>13</x:v>
      </x:c>
      <x:c r="G105" t="str">
        <x:v>ФАКТ</x:v>
      </x:c>
      <x:c r="H105" t="str">
        <x:v>Одна категория LiveBench; не вся научная работа</x:v>
      </x:c>
    </x:row>
    <x:row r="106">
      <x:c r="A106" t="str">
        <x:v>Исследования — LiveBench</x:v>
      </x:c>
      <x:c r="B106" t="n">
        <x:v>10</x:v>
      </x:c>
      <x:c r="C106" t="str">
        <x:v>DeepSeek V4.1 Flash 1017</x:v>
      </x:c>
      <x:c r="D106" s="10" t="n">
        <x:v>90.341</x:v>
      </x:c>
      <x:c r="E106" t="n">
        <x:v>1</x:v>
      </x:c>
      <x:c r="F106" t="n">
        <x:v>13</x:v>
      </x:c>
      <x:c r="G106" t="str">
        <x:v>ФАКТ</x:v>
      </x:c>
      <x:c r="H106" t="str">
        <x:v>Одна категория LiveBench; не вся научная работа</x:v>
      </x:c>
    </x:row>
    <x:row r="107">
      <x:c r="A107" t="str">
        <x:v>Исследования — LiveBench</x:v>
      </x:c>
      <x:c r="B107" t="n">
        <x:v>11</x:v>
      </x:c>
      <x:c r="C107" t="str">
        <x:v>Kimi K3.1 Pro</x:v>
      </x:c>
      <x:c r="D107" s="10" t="n">
        <x:v>88.523</x:v>
      </x:c>
      <x:c r="E107" t="n">
        <x:v>1</x:v>
      </x:c>
      <x:c r="F107" t="n">
        <x:v>13</x:v>
      </x:c>
      <x:c r="G107" t="str">
        <x:v>ФАКТ</x:v>
      </x:c>
      <x:c r="H107" t="str">
        <x:v>Одна категория LiveBench; не вся научная работа</x:v>
      </x:c>
    </x:row>
    <x:row r="108">
      <x:c r="A108" t="str">
        <x:v>Исследования — LiveBench</x:v>
      </x:c>
      <x:c r="B108" t="n">
        <x:v>12</x:v>
      </x:c>
      <x:c r="C108" t="str">
        <x:v>MiMo V2.6 Pro</x:v>
      </x:c>
      <x:c r="D108" s="10" t="n">
        <x:v>87.159</x:v>
      </x:c>
      <x:c r="E108" t="n">
        <x:v>1</x:v>
      </x:c>
      <x:c r="F108" t="n">
        <x:v>13</x:v>
      </x:c>
      <x:c r="G108" t="str">
        <x:v>ФАКТ</x:v>
      </x:c>
      <x:c r="H108" t="str">
        <x:v>Одна категория LiveBench; не вся научная работа</x:v>
      </x:c>
    </x:row>
    <x:row r="109">
      <x:c r="A109" t="str">
        <x:v>Исследования — LiveBench</x:v>
      </x:c>
      <x:c r="B109" t="n">
        <x:v>13</x:v>
      </x:c>
      <x:c r="C109" t="str">
        <x:v>GPT-6.1 Terra</x:v>
      </x:c>
      <x:c r="D109" s="10" t="n">
        <x:v>83.977</x:v>
      </x:c>
      <x:c r="E109" t="n">
        <x:v>1</x:v>
      </x:c>
      <x:c r="F109" t="n">
        <x:v>13</x:v>
      </x:c>
      <x:c r="G109" t="str">
        <x:v>ФАКТ</x:v>
      </x:c>
      <x:c r="H109" t="str">
        <x:v>Одна категория LiveBench; не вся научная работа</x:v>
      </x:c>
    </x:row>
    <x:row r="110">
      <x:c r="A110" t="str">
        <x:v>Анализ данных — LiveBench</x:v>
      </x:c>
      <x:c r="B110" t="n">
        <x:v>1</x:v>
      </x:c>
      <x:c r="C110" t="str">
        <x:v>Gemini 4 Argon</x:v>
      </x:c>
      <x:c r="D110" s="10" t="n">
        <x:v>100</x:v>
      </x:c>
      <x:c r="E110" t="n">
        <x:v>1</x:v>
      </x:c>
      <x:c r="F110" t="n">
        <x:v>13</x:v>
      </x:c>
      <x:c r="G110" t="str">
        <x:v>ФАКТ</x:v>
      </x:c>
      <x:c r="H110" t="str">
        <x:v>Одна категория LiveBench</x:v>
      </x:c>
    </x:row>
    <x:row r="111">
      <x:c r="A111" t="str">
        <x:v>Анализ данных — LiveBench</x:v>
      </x:c>
      <x:c r="B111" t="n">
        <x:v>2</x:v>
      </x:c>
      <x:c r="C111" t="str">
        <x:v>GPT-6 Astra</x:v>
      </x:c>
      <x:c r="D111" s="10" t="n">
        <x:v>97.418</x:v>
      </x:c>
      <x:c r="E111" t="n">
        <x:v>1</x:v>
      </x:c>
      <x:c r="F111" t="n">
        <x:v>13</x:v>
      </x:c>
      <x:c r="G111" t="str">
        <x:v>ФАКТ</x:v>
      </x:c>
      <x:c r="H111" t="str">
        <x:v>Одна категория LiveBench</x:v>
      </x:c>
    </x:row>
    <x:row r="112">
      <x:c r="A112" t="str">
        <x:v>Анализ данных — LiveBench</x:v>
      </x:c>
      <x:c r="B112" t="n">
        <x:v>3</x:v>
      </x:c>
      <x:c r="C112" t="str">
        <x:v>GPT-6.1 Sol</x:v>
      </x:c>
      <x:c r="D112" s="10" t="n">
        <x:v>97.066</x:v>
      </x:c>
      <x:c r="E112" t="n">
        <x:v>1</x:v>
      </x:c>
      <x:c r="F112" t="n">
        <x:v>13</x:v>
      </x:c>
      <x:c r="G112" t="str">
        <x:v>ФАКТ</x:v>
      </x:c>
      <x:c r="H112" t="str">
        <x:v>Одна категория LiveBench</x:v>
      </x:c>
    </x:row>
    <x:row r="113">
      <x:c r="A113" t="str">
        <x:v>Анализ данных — LiveBench</x:v>
      </x:c>
      <x:c r="B113" t="n">
        <x:v>4</x:v>
      </x:c>
      <x:c r="C113" t="str">
        <x:v>GPT-6.1 Terra</x:v>
      </x:c>
      <x:c r="D113" s="10" t="n">
        <x:v>96.596</x:v>
      </x:c>
      <x:c r="E113" t="n">
        <x:v>1</x:v>
      </x:c>
      <x:c r="F113" t="n">
        <x:v>13</x:v>
      </x:c>
      <x:c r="G113" t="str">
        <x:v>ФАКТ</x:v>
      </x:c>
      <x:c r="H113" t="str">
        <x:v>Одна категория LiveBench</x:v>
      </x:c>
    </x:row>
    <x:row r="114">
      <x:c r="A114" t="str">
        <x:v>Анализ данных — LiveBench</x:v>
      </x:c>
      <x:c r="B114" t="n">
        <x:v>5</x:v>
      </x:c>
      <x:c r="C114" t="str">
        <x:v>Muse Wonder</x:v>
      </x:c>
      <x:c r="D114" s="10" t="n">
        <x:v>95.775</x:v>
      </x:c>
      <x:c r="E114" t="n">
        <x:v>1</x:v>
      </x:c>
      <x:c r="F114" t="n">
        <x:v>13</x:v>
      </x:c>
      <x:c r="G114" t="str">
        <x:v>ФАКТ</x:v>
      </x:c>
      <x:c r="H114" t="str">
        <x:v>Одна категория LiveBench</x:v>
      </x:c>
    </x:row>
    <x:row r="115">
      <x:c r="A115" t="str">
        <x:v>Анализ данных — LiveBench</x:v>
      </x:c>
      <x:c r="B115" t="n">
        <x:v>6</x:v>
      </x:c>
      <x:c r="C115" t="str">
        <x:v>Claude Fable 5.1</x:v>
      </x:c>
      <x:c r="D115" s="10" t="n">
        <x:v>94.249</x:v>
      </x:c>
      <x:c r="E115" t="n">
        <x:v>1</x:v>
      </x:c>
      <x:c r="F115" t="n">
        <x:v>13</x:v>
      </x:c>
      <x:c r="G115" t="str">
        <x:v>ФАКТ</x:v>
      </x:c>
      <x:c r="H115" t="str">
        <x:v>Одна категория LiveBench</x:v>
      </x:c>
    </x:row>
    <x:row r="116">
      <x:c r="A116" t="str">
        <x:v>Анализ данных — LiveBench</x:v>
      </x:c>
      <x:c r="B116" t="n">
        <x:v>7</x:v>
      </x:c>
      <x:c r="C116" t="str">
        <x:v>Claude Opus 5.5</x:v>
      </x:c>
      <x:c r="D116" s="10" t="n">
        <x:v>94.249</x:v>
      </x:c>
      <x:c r="E116" t="n">
        <x:v>1</x:v>
      </x:c>
      <x:c r="F116" t="n">
        <x:v>13</x:v>
      </x:c>
      <x:c r="G116" t="str">
        <x:v>ФАКТ</x:v>
      </x:c>
      <x:c r="H116" t="str">
        <x:v>Одна категория LiveBench</x:v>
      </x:c>
    </x:row>
    <x:row r="117">
      <x:c r="A117" t="str">
        <x:v>Анализ данных — LiveBench</x:v>
      </x:c>
      <x:c r="B117" t="n">
        <x:v>8</x:v>
      </x:c>
      <x:c r="C117" t="str">
        <x:v>DeepSeek V4.1 Flash 1017</x:v>
      </x:c>
      <x:c r="D117" s="10" t="n">
        <x:v>93.31</x:v>
      </x:c>
      <x:c r="E117" t="n">
        <x:v>1</x:v>
      </x:c>
      <x:c r="F117" t="n">
        <x:v>13</x:v>
      </x:c>
      <x:c r="G117" t="str">
        <x:v>ФАКТ</x:v>
      </x:c>
      <x:c r="H117" t="str">
        <x:v>Одна категория LiveBench</x:v>
      </x:c>
    </x:row>
    <x:row r="118">
      <x:c r="A118" t="str">
        <x:v>Анализ данных — LiveBench</x:v>
      </x:c>
      <x:c r="B118" t="n">
        <x:v>9</x:v>
      </x:c>
      <x:c r="C118" t="str">
        <x:v>Kimi K3.1 Pro</x:v>
      </x:c>
      <x:c r="D118" s="10" t="n">
        <x:v>92.84</x:v>
      </x:c>
      <x:c r="E118" t="n">
        <x:v>1</x:v>
      </x:c>
      <x:c r="F118" t="n">
        <x:v>13</x:v>
      </x:c>
      <x:c r="G118" t="str">
        <x:v>ФАКТ</x:v>
      </x:c>
      <x:c r="H118" t="str">
        <x:v>Одна категория LiveBench</x:v>
      </x:c>
    </x:row>
    <x:row r="119">
      <x:c r="A119" t="str">
        <x:v>Анализ данных — LiveBench</x:v>
      </x:c>
      <x:c r="B119" t="n">
        <x:v>10</x:v>
      </x:c>
      <x:c r="C119" t="str">
        <x:v>Grok 4.7</x:v>
      </x:c>
      <x:c r="D119" s="10" t="n">
        <x:v>90.258</x:v>
      </x:c>
      <x:c r="E119" t="n">
        <x:v>1</x:v>
      </x:c>
      <x:c r="F119" t="n">
        <x:v>13</x:v>
      </x:c>
      <x:c r="G119" t="str">
        <x:v>ФАКТ</x:v>
      </x:c>
      <x:c r="H119" t="str">
        <x:v>Одна категория LiveBench</x:v>
      </x:c>
    </x:row>
    <x:row r="120">
      <x:c r="A120" t="str">
        <x:v>Анализ данных — LiveBench</x:v>
      </x:c>
      <x:c r="B120" t="n">
        <x:v>11</x:v>
      </x:c>
      <x:c r="C120" t="str">
        <x:v>MiMo V2.6 Pro</x:v>
      </x:c>
      <x:c r="D120" s="10" t="n">
        <x:v>84.859</x:v>
      </x:c>
      <x:c r="E120" t="n">
        <x:v>1</x:v>
      </x:c>
      <x:c r="F120" t="n">
        <x:v>13</x:v>
      </x:c>
      <x:c r="G120" t="str">
        <x:v>ФАКТ</x:v>
      </x:c>
      <x:c r="H120" t="str">
        <x:v>Одна категория LiveBench</x:v>
      </x:c>
    </x:row>
    <x:row r="121">
      <x:c r="A121" t="str">
        <x:v>Анализ данных — LiveBench</x:v>
      </x:c>
      <x:c r="B121" t="n">
        <x:v>12</x:v>
      </x:c>
      <x:c r="C121" t="str">
        <x:v>Claude Sonnet 5.5</x:v>
      </x:c>
      <x:c r="D121" s="10" t="n">
        <x:v>69.836</x:v>
      </x:c>
      <x:c r="E121" t="n">
        <x:v>1</x:v>
      </x:c>
      <x:c r="F121" t="n">
        <x:v>13</x:v>
      </x:c>
      <x:c r="G121" t="str">
        <x:v>ФАКТ</x:v>
      </x:c>
      <x:c r="H121" t="str">
        <x:v>Одна категория LiveBench</x:v>
      </x:c>
    </x:row>
    <x:row r="122">
      <x:c r="A122" t="str">
        <x:v>Анализ данных — LiveBench</x:v>
      </x:c>
      <x:c r="B122" t="n">
        <x:v>13</x:v>
      </x:c>
      <x:c r="C122" t="str">
        <x:v>Claude Haiku 5.5</x:v>
      </x:c>
      <x:c r="D122" s="10" t="n">
        <x:v>62.324</x:v>
      </x:c>
      <x:c r="E122" t="n">
        <x:v>1</x:v>
      </x:c>
      <x:c r="F122" t="n">
        <x:v>13</x:v>
      </x:c>
      <x:c r="G122" t="str">
        <x:v>ФАКТ</x:v>
      </x:c>
      <x:c r="H122" t="str">
        <x:v>Одна категория LiveBench</x:v>
      </x:c>
    </x:row>
    <x:row r="123">
      <x:c r="A123" t="str">
        <x:v>Дизайн — LiveBench</x:v>
      </x:c>
      <x:c r="B123" t="n">
        <x:v>1</x:v>
      </x:c>
      <x:c r="C123" t="str">
        <x:v>Claude Opus 5.5</x:v>
      </x:c>
      <x:c r="D123" s="10" t="n">
        <x:v>100</x:v>
      </x:c>
      <x:c r="E123" t="n">
        <x:v>1</x:v>
      </x:c>
      <x:c r="F123" t="n">
        <x:v>13</x:v>
      </x:c>
      <x:c r="G123" t="str">
        <x:v>ФАКТ</x:v>
      </x:c>
      <x:c r="H123" t="str">
        <x:v>Одна категория LiveBench</x:v>
      </x:c>
    </x:row>
    <x:row r="124">
      <x:c r="A124" t="str">
        <x:v>Дизайн — LiveBench</x:v>
      </x:c>
      <x:c r="B124" t="n">
        <x:v>2</x:v>
      </x:c>
      <x:c r="C124" t="str">
        <x:v>Claude Sonnet 5.5</x:v>
      </x:c>
      <x:c r="D124" s="10" t="n">
        <x:v>97.814</x:v>
      </x:c>
      <x:c r="E124" t="n">
        <x:v>1</x:v>
      </x:c>
      <x:c r="F124" t="n">
        <x:v>13</x:v>
      </x:c>
      <x:c r="G124" t="str">
        <x:v>ФАКТ</x:v>
      </x:c>
      <x:c r="H124" t="str">
        <x:v>Одна категория LiveBench</x:v>
      </x:c>
    </x:row>
    <x:row r="125">
      <x:c r="A125" t="str">
        <x:v>Дизайн — LiveBench</x:v>
      </x:c>
      <x:c r="B125" t="n">
        <x:v>3</x:v>
      </x:c>
      <x:c r="C125" t="str">
        <x:v>Claude Fable 5.1</x:v>
      </x:c>
      <x:c r="D125" s="10" t="n">
        <x:v>95.972</x:v>
      </x:c>
      <x:c r="E125" t="n">
        <x:v>1</x:v>
      </x:c>
      <x:c r="F125" t="n">
        <x:v>13</x:v>
      </x:c>
      <x:c r="G125" t="str">
        <x:v>ФАКТ</x:v>
      </x:c>
      <x:c r="H125" t="str">
        <x:v>Одна категория LiveBench</x:v>
      </x:c>
    </x:row>
    <x:row r="126">
      <x:c r="A126" t="str">
        <x:v>Дизайн — LiveBench</x:v>
      </x:c>
      <x:c r="B126" t="n">
        <x:v>4</x:v>
      </x:c>
      <x:c r="C126" t="str">
        <x:v>DeepSeek V4.1 Flash 1017</x:v>
      </x:c>
      <x:c r="D126" s="10" t="n">
        <x:v>95.972</x:v>
      </x:c>
      <x:c r="E126" t="n">
        <x:v>1</x:v>
      </x:c>
      <x:c r="F126" t="n">
        <x:v>13</x:v>
      </x:c>
      <x:c r="G126" t="str">
        <x:v>ФАКТ</x:v>
      </x:c>
      <x:c r="H126" t="str">
        <x:v>Одна категория LiveBench</x:v>
      </x:c>
    </x:row>
    <x:row r="127">
      <x:c r="A127" t="str">
        <x:v>Дизайн — LiveBench</x:v>
      </x:c>
      <x:c r="B127" t="n">
        <x:v>5</x:v>
      </x:c>
      <x:c r="C127" t="str">
        <x:v>Claude Haiku 5.5</x:v>
      </x:c>
      <x:c r="D127" s="10" t="n">
        <x:v>95.627</x:v>
      </x:c>
      <x:c r="E127" t="n">
        <x:v>1</x:v>
      </x:c>
      <x:c r="F127" t="n">
        <x:v>13</x:v>
      </x:c>
      <x:c r="G127" t="str">
        <x:v>ФАКТ</x:v>
      </x:c>
      <x:c r="H127" t="str">
        <x:v>Одна категория LiveBench</x:v>
      </x:c>
    </x:row>
    <x:row r="128">
      <x:c r="A128" t="str">
        <x:v>Дизайн — LiveBench</x:v>
      </x:c>
      <x:c r="B128" t="n">
        <x:v>6</x:v>
      </x:c>
      <x:c r="C128" t="str">
        <x:v>GPT-6.1 Terra</x:v>
      </x:c>
      <x:c r="D128" s="10" t="n">
        <x:v>94.707</x:v>
      </x:c>
      <x:c r="E128" t="n">
        <x:v>1</x:v>
      </x:c>
      <x:c r="F128" t="n">
        <x:v>13</x:v>
      </x:c>
      <x:c r="G128" t="str">
        <x:v>ФАКТ</x:v>
      </x:c>
      <x:c r="H128" t="str">
        <x:v>Одна категория LiveBench</x:v>
      </x:c>
    </x:row>
    <x:row r="129">
      <x:c r="A129" t="str">
        <x:v>Дизайн — LiveBench</x:v>
      </x:c>
      <x:c r="B129" t="n">
        <x:v>7</x:v>
      </x:c>
      <x:c r="C129" t="str">
        <x:v>GPT-6.1 Sol</x:v>
      </x:c>
      <x:c r="D129" s="10" t="n">
        <x:v>94.476</x:v>
      </x:c>
      <x:c r="E129" t="n">
        <x:v>1</x:v>
      </x:c>
      <x:c r="F129" t="n">
        <x:v>13</x:v>
      </x:c>
      <x:c r="G129" t="str">
        <x:v>ФАКТ</x:v>
      </x:c>
      <x:c r="H129" t="str">
        <x:v>Одна категория LiveBench</x:v>
      </x:c>
    </x:row>
    <x:row r="130">
      <x:c r="A130" t="str">
        <x:v>Дизайн — LiveBench</x:v>
      </x:c>
      <x:c r="B130" t="n">
        <x:v>8</x:v>
      </x:c>
      <x:c r="C130" t="str">
        <x:v>GPT-6 Astra</x:v>
      </x:c>
      <x:c r="D130" s="10" t="n">
        <x:v>94.361</x:v>
      </x:c>
      <x:c r="E130" t="n">
        <x:v>1</x:v>
      </x:c>
      <x:c r="F130" t="n">
        <x:v>13</x:v>
      </x:c>
      <x:c r="G130" t="str">
        <x:v>ФАКТ</x:v>
      </x:c>
      <x:c r="H130" t="str">
        <x:v>Одна категория LiveBench</x:v>
      </x:c>
    </x:row>
    <x:row r="131">
      <x:c r="A131" t="str">
        <x:v>Дизайн — LiveBench</x:v>
      </x:c>
      <x:c r="B131" t="n">
        <x:v>9</x:v>
      </x:c>
      <x:c r="C131" t="str">
        <x:v>MiMo V2.6 Pro</x:v>
      </x:c>
      <x:c r="D131" s="10" t="n">
        <x:v>90.334</x:v>
      </x:c>
      <x:c r="E131" t="n">
        <x:v>1</x:v>
      </x:c>
      <x:c r="F131" t="n">
        <x:v>13</x:v>
      </x:c>
      <x:c r="G131" t="str">
        <x:v>ФАКТ</x:v>
      </x:c>
      <x:c r="H131" t="str">
        <x:v>Одна категория LiveBench</x:v>
      </x:c>
    </x:row>
    <x:row r="132">
      <x:c r="A132" t="str">
        <x:v>Дизайн — LiveBench</x:v>
      </x:c>
      <x:c r="B132" t="n">
        <x:v>10</x:v>
      </x:c>
      <x:c r="C132" t="str">
        <x:v>Grok 4.7</x:v>
      </x:c>
      <x:c r="D132" s="10" t="n">
        <x:v>89.758</x:v>
      </x:c>
      <x:c r="E132" t="n">
        <x:v>1</x:v>
      </x:c>
      <x:c r="F132" t="n">
        <x:v>13</x:v>
      </x:c>
      <x:c r="G132" t="str">
        <x:v>ФАКТ</x:v>
      </x:c>
      <x:c r="H132" t="str">
        <x:v>Одна категория LiveBench</x:v>
      </x:c>
    </x:row>
    <x:row r="133">
      <x:c r="A133" t="str">
        <x:v>Дизайн — LiveBench</x:v>
      </x:c>
      <x:c r="B133" t="n">
        <x:v>11</x:v>
      </x:c>
      <x:c r="C133" t="str">
        <x:v>Kimi K3.1 Pro</x:v>
      </x:c>
      <x:c r="D133" s="10" t="n">
        <x:v>89.528</x:v>
      </x:c>
      <x:c r="E133" t="n">
        <x:v>1</x:v>
      </x:c>
      <x:c r="F133" t="n">
        <x:v>13</x:v>
      </x:c>
      <x:c r="G133" t="str">
        <x:v>ФАКТ</x:v>
      </x:c>
      <x:c r="H133" t="str">
        <x:v>Одна категория LiveBench</x:v>
      </x:c>
    </x:row>
    <x:row r="134">
      <x:c r="A134" t="str">
        <x:v>Дизайн — LiveBench</x:v>
      </x:c>
      <x:c r="B134" t="n">
        <x:v>12</x:v>
      </x:c>
      <x:c r="C134" t="str">
        <x:v>Muse Wonder</x:v>
      </x:c>
      <x:c r="D134" s="10" t="n">
        <x:v>86.421</x:v>
      </x:c>
      <x:c r="E134" t="n">
        <x:v>1</x:v>
      </x:c>
      <x:c r="F134" t="n">
        <x:v>13</x:v>
      </x:c>
      <x:c r="G134" t="str">
        <x:v>ФАКТ</x:v>
      </x:c>
      <x:c r="H134" t="str">
        <x:v>Одна категория LiveBench</x:v>
      </x:c>
    </x:row>
    <x:row r="135">
      <x:c r="A135" t="str">
        <x:v>Дизайн — LiveBench</x:v>
      </x:c>
      <x:c r="B135" t="n">
        <x:v>13</x:v>
      </x:c>
      <x:c r="C135" t="str">
        <x:v>Gemini 4 Argon</x:v>
      </x:c>
      <x:c r="D135" s="10" t="n">
        <x:v>84.81</x:v>
      </x:c>
      <x:c r="E135" t="n">
        <x:v>1</x:v>
      </x:c>
      <x:c r="F135" t="n">
        <x:v>13</x:v>
      </x:c>
      <x:c r="G135" t="str">
        <x:v>ФАКТ</x:v>
      </x:c>
      <x:c r="H135" t="str">
        <x:v>Одна категория LiveBench</x:v>
      </x:c>
    </x:row>
    <x:row r="136">
      <x:c r="A136" t="str">
        <x:v>Длинный контекст — GraphWalks</x:v>
      </x:c>
      <x:c r="B136" t="n">
        <x:v>1</x:v>
      </x:c>
      <x:c r="C136" t="str">
        <x:v>Gemini 4 Carbon</x:v>
      </x:c>
      <x:c r="D136" s="10" t="n">
        <x:v>100</x:v>
      </x:c>
      <x:c r="E136" t="n">
        <x:v>1</x:v>
      </x:c>
      <x:c r="F136" t="n">
        <x:v>5</x:v>
      </x:c>
      <x:c r="G136" t="str">
        <x:v>ФАКТ</x:v>
      </x:c>
      <x:c r="H136" t="str">
        <x:v>Один тест, только пять моделей; не равно общей работе с документами</x:v>
      </x:c>
    </x:row>
    <x:row r="137">
      <x:c r="A137" t="str">
        <x:v>Длинный контекст — GraphWalks</x:v>
      </x:c>
      <x:c r="B137" t="n">
        <x:v>2</x:v>
      </x:c>
      <x:c r="C137" t="str">
        <x:v>Gemini 4 Argon</x:v>
      </x:c>
      <x:c r="D137" s="10" t="n">
        <x:v>87.526</x:v>
      </x:c>
      <x:c r="E137" t="n">
        <x:v>1</x:v>
      </x:c>
      <x:c r="F137" t="n">
        <x:v>5</x:v>
      </x:c>
      <x:c r="G137" t="str">
        <x:v>ФАКТ</x:v>
      </x:c>
      <x:c r="H137" t="str">
        <x:v>Один тест, только пять моделей; не равно общей работе с документами</x:v>
      </x:c>
    </x:row>
    <x:row r="138">
      <x:c r="A138" t="str">
        <x:v>Длинный контекст — GraphWalks</x:v>
      </x:c>
      <x:c r="B138" t="n">
        <x:v>3</x:v>
      </x:c>
      <x:c r="C138" t="str">
        <x:v>GPT-6 Astra</x:v>
      </x:c>
      <x:c r="D138" s="10" t="n">
        <x:v>74.636</x:v>
      </x:c>
      <x:c r="E138" t="n">
        <x:v>1</x:v>
      </x:c>
      <x:c r="F138" t="n">
        <x:v>5</x:v>
      </x:c>
      <x:c r="G138" t="str">
        <x:v>ФАКТ</x:v>
      </x:c>
      <x:c r="H138" t="str">
        <x:v>Один тест, только пять моделей; не равно общей работе с документами</x:v>
      </x:c>
    </x:row>
    <x:row r="139">
      <x:c r="A139" t="str">
        <x:v>Длинный контекст — GraphWalks</x:v>
      </x:c>
      <x:c r="B139" t="n">
        <x:v>4</x:v>
      </x:c>
      <x:c r="C139" t="str">
        <x:v>Claude Opus 5.5</x:v>
      </x:c>
      <x:c r="D139" s="10" t="n">
        <x:v>69.439</x:v>
      </x:c>
      <x:c r="E139" t="n">
        <x:v>1</x:v>
      </x:c>
      <x:c r="F139" t="n">
        <x:v>5</x:v>
      </x:c>
      <x:c r="G139" t="str">
        <x:v>ФАКТ</x:v>
      </x:c>
      <x:c r="H139" t="str">
        <x:v>Один тест, только пять моделей; не равно общей работе с документами</x:v>
      </x:c>
    </x:row>
    <x:row r="140">
      <x:c r="A140" t="str">
        <x:v>Длинный контекст — GraphWalks</x:v>
      </x:c>
      <x:c r="B140" t="n">
        <x:v>5</x:v>
      </x:c>
      <x:c r="C140" t="str">
        <x:v>Claude Fable 5.1</x:v>
      </x:c>
      <x:c r="D140" s="10" t="n">
        <x:v>67.568</x:v>
      </x:c>
      <x:c r="E140" t="n">
        <x:v>1</x:v>
      </x:c>
      <x:c r="F140" t="n">
        <x:v>5</x:v>
      </x:c>
      <x:c r="G140" t="str">
        <x:v>ФАКТ</x:v>
      </x:c>
      <x:c r="H140" t="str">
        <x:v>Один тест, только пять моделей; не равно общей работе с документами</x:v>
      </x:c>
    </x:row>
    <x:row r="141">
      <x:c r="A141" t="str">
        <x:v>ARC-AGI-2 — фактические результаты</x:v>
      </x:c>
      <x:c r="B141" t="n">
        <x:v>1</x:v>
      </x:c>
      <x:c r="C141" t="str">
        <x:v>GPT-6 Astra</x:v>
      </x:c>
      <x:c r="D141" s="10" t="n">
        <x:v>100</x:v>
      </x:c>
      <x:c r="E141" t="n">
        <x:v>1</x:v>
      </x:c>
      <x:c r="F141" t="n">
        <x:v>10</x:v>
      </x:c>
      <x:c r="G141" t="str">
        <x:v>ФАКТ</x:v>
      </x:c>
      <x:c r="H141" t="str">
        <x:v>10 измеренных оценок, прогнозы исключены</x:v>
      </x:c>
    </x:row>
    <x:row r="142">
      <x:c r="A142" t="str">
        <x:v>ARC-AGI-2 — фактические результаты</x:v>
      </x:c>
      <x:c r="B142" t="n">
        <x:v>2</x:v>
      </x:c>
      <x:c r="C142" t="str">
        <x:v>GPT-6.1 Sol</x:v>
      </x:c>
      <x:c r="D142" s="10" t="n">
        <x:v>99.158</x:v>
      </x:c>
      <x:c r="E142" t="n">
        <x:v>1</x:v>
      </x:c>
      <x:c r="F142" t="n">
        <x:v>10</x:v>
      </x:c>
      <x:c r="G142" t="str">
        <x:v>ФАКТ</x:v>
      </x:c>
      <x:c r="H142" t="str">
        <x:v>10 измеренных оценок, прогнозы исключены</x:v>
      </x:c>
    </x:row>
    <x:row r="143">
      <x:c r="A143" t="str">
        <x:v>ARC-AGI-2 — фактические результаты</x:v>
      </x:c>
      <x:c r="B143" t="n">
        <x:v>3</x:v>
      </x:c>
      <x:c r="C143" t="str">
        <x:v>Claude Opus 5.5</x:v>
      </x:c>
      <x:c r="D143" s="10" t="n">
        <x:v>98.211</x:v>
      </x:c>
      <x:c r="E143" t="n">
        <x:v>1</x:v>
      </x:c>
      <x:c r="F143" t="n">
        <x:v>10</x:v>
      </x:c>
      <x:c r="G143" t="str">
        <x:v>ФАКТ</x:v>
      </x:c>
      <x:c r="H143" t="str">
        <x:v>10 измеренных оценок, прогнозы исключены</x:v>
      </x:c>
    </x:row>
    <x:row r="144">
      <x:c r="A144" t="str">
        <x:v>ARC-AGI-2 — фактические результаты</x:v>
      </x:c>
      <x:c r="B144" t="n">
        <x:v>4</x:v>
      </x:c>
      <x:c r="C144" t="str">
        <x:v>Gemini 4 Argon</x:v>
      </x:c>
      <x:c r="D144" s="10" t="n">
        <x:v>96.105</x:v>
      </x:c>
      <x:c r="E144" t="n">
        <x:v>1</x:v>
      </x:c>
      <x:c r="F144" t="n">
        <x:v>10</x:v>
      </x:c>
      <x:c r="G144" t="str">
        <x:v>ФАКТ</x:v>
      </x:c>
      <x:c r="H144" t="str">
        <x:v>10 измеренных оценок, прогнозы исключены</x:v>
      </x:c>
    </x:row>
    <x:row r="145">
      <x:c r="A145" t="str">
        <x:v>ARC-AGI-2 — фактические результаты</x:v>
      </x:c>
      <x:c r="B145" t="n">
        <x:v>5</x:v>
      </x:c>
      <x:c r="C145" t="str">
        <x:v>Claude Fable 5.1</x:v>
      </x:c>
      <x:c r="D145" s="10" t="n">
        <x:v>94.737</x:v>
      </x:c>
      <x:c r="E145" t="n">
        <x:v>1</x:v>
      </x:c>
      <x:c r="F145" t="n">
        <x:v>10</x:v>
      </x:c>
      <x:c r="G145" t="str">
        <x:v>ФАКТ</x:v>
      </x:c>
      <x:c r="H145" t="str">
        <x:v>10 измеренных оценок, прогнозы исключены</x:v>
      </x:c>
    </x:row>
    <x:row r="146">
      <x:c r="A146" t="str">
        <x:v>ARC-AGI-2 — фактические результаты</x:v>
      </x:c>
      <x:c r="B146" t="n">
        <x:v>6</x:v>
      </x:c>
      <x:c r="C146" t="str">
        <x:v>Gemini 3.8 Flash</x:v>
      </x:c>
      <x:c r="D146" s="10" t="n">
        <x:v>93.895</x:v>
      </x:c>
      <x:c r="E146" t="n">
        <x:v>1</x:v>
      </x:c>
      <x:c r="F146" t="n">
        <x:v>10</x:v>
      </x:c>
      <x:c r="G146" t="str">
        <x:v>ФАКТ</x:v>
      </x:c>
      <x:c r="H146" t="str">
        <x:v>10 измеренных оценок, прогнозы исключены</x:v>
      </x:c>
    </x:row>
    <x:row r="147">
      <x:c r="A147" t="str">
        <x:v>ARC-AGI-2 — фактические результаты</x:v>
      </x:c>
      <x:c r="B147" t="n">
        <x:v>7</x:v>
      </x:c>
      <x:c r="C147" t="str">
        <x:v>Claude Sonnet 5.5</x:v>
      </x:c>
      <x:c r="D147" s="10" t="n">
        <x:v>88.316</x:v>
      </x:c>
      <x:c r="E147" t="n">
        <x:v>1</x:v>
      </x:c>
      <x:c r="F147" t="n">
        <x:v>10</x:v>
      </x:c>
      <x:c r="G147" t="str">
        <x:v>ФАКТ</x:v>
      </x:c>
      <x:c r="H147" t="str">
        <x:v>10 измеренных оценок, прогнозы исключены</x:v>
      </x:c>
    </x:row>
    <x:row r="148">
      <x:c r="A148" t="str">
        <x:v>ARC-AGI-2 — фактические результаты</x:v>
      </x:c>
      <x:c r="B148" t="n">
        <x:v>8</x:v>
      </x:c>
      <x:c r="C148" t="str">
        <x:v>DeepSeek V4.1 Flash 1017</x:v>
      </x:c>
      <x:c r="D148" s="10" t="n">
        <x:v>82.211</x:v>
      </x:c>
      <x:c r="E148" t="n">
        <x:v>1</x:v>
      </x:c>
      <x:c r="F148" t="n">
        <x:v>10</x:v>
      </x:c>
      <x:c r="G148" t="str">
        <x:v>ФАКТ</x:v>
      </x:c>
      <x:c r="H148" t="str">
        <x:v>10 измеренных оценок, прогнозы исключены</x:v>
      </x:c>
    </x:row>
    <x:row r="149">
      <x:c r="A149" t="str">
        <x:v>ARC-AGI-2 — фактические результаты</x:v>
      </x:c>
      <x:c r="B149" t="n">
        <x:v>9</x:v>
      </x:c>
      <x:c r="C149" t="str">
        <x:v>Grok 4.7</x:v>
      </x:c>
      <x:c r="D149" s="10" t="n">
        <x:v>64.632</x:v>
      </x:c>
      <x:c r="E149" t="n">
        <x:v>1</x:v>
      </x:c>
      <x:c r="F149" t="n">
        <x:v>10</x:v>
      </x:c>
      <x:c r="G149" t="str">
        <x:v>ФАКТ</x:v>
      </x:c>
      <x:c r="H149" t="str">
        <x:v>10 измеренных оценок, прогнозы исключены</x:v>
      </x:c>
    </x:row>
    <x:row r="150">
      <x:c r="A150" t="str">
        <x:v>ARC-AGI-2 — фактические результаты</x:v>
      </x:c>
      <x:c r="B150" t="n">
        <x:v>10</x:v>
      </x:c>
      <x:c r="C150" t="str">
        <x:v>Claude Haiku 5.5</x:v>
      </x:c>
      <x:c r="D150" s="10" t="n">
        <x:v>64.526</x:v>
      </x:c>
      <x:c r="E150" t="n">
        <x:v>1</x:v>
      </x:c>
      <x:c r="F150" t="n">
        <x:v>10</x:v>
      </x:c>
      <x:c r="G150" t="str">
        <x:v>ФАКТ</x:v>
      </x:c>
      <x:c r="H150" t="str">
        <x:v>10 измеренных оценок, прогнозы исключены</x:v>
      </x:c>
    </x:row>
    <x:row r="151">
      <x:c r="A151" t="str">
        <x:v>Рассуждение — ARC + LiveBench</x:v>
      </x:c>
      <x:c r="B151" t="n">
        <x:v>1</x:v>
      </x:c>
      <x:c r="C151" t="str">
        <x:v>GPT-6 Astra</x:v>
      </x:c>
      <x:c r="D151" s="10" t="n">
        <x:v>98.738</x:v>
      </x:c>
      <x:c r="E151" t="n">
        <x:v>2</x:v>
      </x:c>
      <x:c r="F151" t="n">
        <x:v>9</x:v>
      </x:c>
      <x:c r="G151" t="str">
        <x:v>ФАКТ</x:v>
      </x:c>
      <x:c r="H151" t="str">
        <x:v>Общий набор ARC-AGI-2 + LiveBench Reasoning</x:v>
      </x:c>
    </x:row>
    <x:row r="152">
      <x:c r="A152" t="str">
        <x:v>Рассуждение — ARC + LiveBench</x:v>
      </x:c>
      <x:c r="B152" t="n">
        <x:v>2</x:v>
      </x:c>
      <x:c r="C152" t="str">
        <x:v>GPT-6.1 Sol</x:v>
      </x:c>
      <x:c r="D152" s="10" t="n">
        <x:v>98.265</x:v>
      </x:c>
      <x:c r="E152" t="n">
        <x:v>2</x:v>
      </x:c>
      <x:c r="F152" t="n">
        <x:v>9</x:v>
      </x:c>
      <x:c r="G152" t="str">
        <x:v>ФАКТ</x:v>
      </x:c>
      <x:c r="H152" t="str">
        <x:v>Общий набор ARC-AGI-2 + LiveBench Reasoning</x:v>
      </x:c>
    </x:row>
    <x:row r="153">
      <x:c r="A153" t="str">
        <x:v>Рассуждение — ARC + LiveBench</x:v>
      </x:c>
      <x:c r="B153" t="n">
        <x:v>3</x:v>
      </x:c>
      <x:c r="C153" t="str">
        <x:v>Gemini 4 Argon</x:v>
      </x:c>
      <x:c r="D153" s="10" t="n">
        <x:v>98.053</x:v>
      </x:c>
      <x:c r="E153" t="n">
        <x:v>2</x:v>
      </x:c>
      <x:c r="F153" t="n">
        <x:v>9</x:v>
      </x:c>
      <x:c r="G153" t="str">
        <x:v>ФАКТ</x:v>
      </x:c>
      <x:c r="H153" t="str">
        <x:v>Общий набор ARC-AGI-2 + LiveBench Reasoning</x:v>
      </x:c>
    </x:row>
    <x:row r="154">
      <x:c r="A154" t="str">
        <x:v>Рассуждение — ARC + LiveBench</x:v>
      </x:c>
      <x:c r="B154" t="n">
        <x:v>4</x:v>
      </x:c>
      <x:c r="C154" t="str">
        <x:v>Claude Opus 5.5</x:v>
      </x:c>
      <x:c r="D154" s="10" t="n">
        <x:v>97.581</x:v>
      </x:c>
      <x:c r="E154" t="n">
        <x:v>2</x:v>
      </x:c>
      <x:c r="F154" t="n">
        <x:v>9</x:v>
      </x:c>
      <x:c r="G154" t="str">
        <x:v>ФАКТ</x:v>
      </x:c>
      <x:c r="H154" t="str">
        <x:v>Общий набор ARC-AGI-2 + LiveBench Reasoning</x:v>
      </x:c>
    </x:row>
    <x:row r="155">
      <x:c r="A155" t="str">
        <x:v>Рассуждение — ARC + LiveBench</x:v>
      </x:c>
      <x:c r="B155" t="n">
        <x:v>5</x:v>
      </x:c>
      <x:c r="C155" t="str">
        <x:v>Claude Fable 5.1</x:v>
      </x:c>
      <x:c r="D155" s="10" t="n">
        <x:v>95.581</x:v>
      </x:c>
      <x:c r="E155" t="n">
        <x:v>2</x:v>
      </x:c>
      <x:c r="F155" t="n">
        <x:v>9</x:v>
      </x:c>
      <x:c r="G155" t="str">
        <x:v>ФАКТ</x:v>
      </x:c>
      <x:c r="H155" t="str">
        <x:v>Общий набор ARC-AGI-2 + LiveBench Reasoning</x:v>
      </x:c>
    </x:row>
    <x:row r="156">
      <x:c r="A156" t="str">
        <x:v>Рассуждение — ARC + LiveBench</x:v>
      </x:c>
      <x:c r="B156" t="n">
        <x:v>6</x:v>
      </x:c>
      <x:c r="C156" t="str">
        <x:v>Claude Sonnet 5.5</x:v>
      </x:c>
      <x:c r="D156" s="10" t="n">
        <x:v>92.318</x:v>
      </x:c>
      <x:c r="E156" t="n">
        <x:v>2</x:v>
      </x:c>
      <x:c r="F156" t="n">
        <x:v>9</x:v>
      </x:c>
      <x:c r="G156" t="str">
        <x:v>ФАКТ</x:v>
      </x:c>
      <x:c r="H156" t="str">
        <x:v>Общий набор ARC-AGI-2 + LiveBench Reasoning</x:v>
      </x:c>
    </x:row>
    <x:row r="157">
      <x:c r="A157" t="str">
        <x:v>Рассуждение — ARC + LiveBench</x:v>
      </x:c>
      <x:c r="B157" t="n">
        <x:v>7</x:v>
      </x:c>
      <x:c r="C157" t="str">
        <x:v>DeepSeek V4.1 Flash 1017</x:v>
      </x:c>
      <x:c r="D157" s="10" t="n">
        <x:v>87.951</x:v>
      </x:c>
      <x:c r="E157" t="n">
        <x:v>2</x:v>
      </x:c>
      <x:c r="F157" t="n">
        <x:v>9</x:v>
      </x:c>
      <x:c r="G157" t="str">
        <x:v>ФАКТ</x:v>
      </x:c>
      <x:c r="H157" t="str">
        <x:v>Общий набор ARC-AGI-2 + LiveBench Reasoning</x:v>
      </x:c>
    </x:row>
    <x:row r="158">
      <x:c r="A158" t="str">
        <x:v>Рассуждение — ARC + LiveBench</x:v>
      </x:c>
      <x:c r="B158" t="n">
        <x:v>8</x:v>
      </x:c>
      <x:c r="C158" t="str">
        <x:v>Grok 4.7</x:v>
      </x:c>
      <x:c r="D158" s="10" t="n">
        <x:v>75.796</x:v>
      </x:c>
      <x:c r="E158" t="n">
        <x:v>2</x:v>
      </x:c>
      <x:c r="F158" t="n">
        <x:v>9</x:v>
      </x:c>
      <x:c r="G158" t="str">
        <x:v>ФАКТ</x:v>
      </x:c>
      <x:c r="H158" t="str">
        <x:v>Общий набор ARC-AGI-2 + LiveBench Reasoning</x:v>
      </x:c>
    </x:row>
    <x:row r="159">
      <x:c r="A159" t="str">
        <x:v>Рассуждение — ARC + LiveBench</x:v>
      </x:c>
      <x:c r="B159" t="n">
        <x:v>9</x:v>
      </x:c>
      <x:c r="C159" t="str">
        <x:v>Claude Haiku 5.5</x:v>
      </x:c>
      <x:c r="D159" s="10" t="n">
        <x:v>75.586</x:v>
      </x:c>
      <x:c r="E159" t="n">
        <x:v>2</x:v>
      </x:c>
      <x:c r="F159" t="n">
        <x:v>9</x:v>
      </x:c>
      <x:c r="G159" t="str">
        <x:v>ФАКТ</x:v>
      </x:c>
      <x:c r="H159" t="str">
        <x:v>Общий набор ARC-AGI-2 + LiveBench Reasoning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1" hidden="0" customWidth="1"/>
    <x:col min="4" max="4" width="30" hidden="0" customWidth="1"/>
    <x:col min="5" max="5" width="19" hidden="0" customWidth="1"/>
    <x:col min="6" max="6" width="31" hidden="0" customWidth="1"/>
    <x:col min="7" max="7" width="18" hidden="0" customWidth="1"/>
    <x:col min="8" max="8" width="31" hidden="0" customWidth="1"/>
    <x:col min="9" max="9" width="18" hidden="0" customWidth="1"/>
    <x:col min="10" max="10" width="75" hidden="0" customWidth="1"/>
  </x:cols>
  <x:sheetData>
    <x:row r="1" ht="34" customHeight="1">
      <x:c r="A1" s="5" t="str">
        <x:v>Специализация</x:v>
      </x:c>
      <x:c r="B1" s="5" t="str">
        <x:v>Моделей</x:v>
      </x:c>
      <x:c r="C1" s="5" t="str">
        <x:v>Тестов</x:v>
      </x:c>
      <x:c r="D1" s="5" t="str">
        <x:v>Победитель</x:v>
      </x:c>
      <x:c r="E1" s="5" t="str">
        <x:v>Индекс лидера</x:v>
      </x:c>
      <x:c r="F1" s="5" t="str">
        <x:v>2-е место</x:v>
      </x:c>
      <x:c r="G1" s="5" t="str">
        <x:v>Индекс №2</x:v>
      </x:c>
      <x:c r="H1" s="5" t="str">
        <x:v>3-е место</x:v>
      </x:c>
      <x:c r="I1" s="5" t="str">
        <x:v>Индекс №3</x:v>
      </x:c>
      <x:c r="J1" s="5" t="str">
        <x:v>Методика</x:v>
      </x:c>
    </x:row>
    <x:row r="2">
      <x:c r="A2" t="str">
        <x:v>Программирование — AA + Vals + Arena</x:v>
      </x:c>
      <x:c r="B2" t="n">
        <x:v>20</x:v>
      </x:c>
      <x:c r="C2" t="n">
        <x:v>5</x:v>
      </x:c>
      <x:c r="D2" t="str">
        <x:v>Claude Opus 5.5</x:v>
      </x:c>
      <x:c r="E2" t="n">
        <x:v>97.74</x:v>
      </x:c>
      <x:c r="F2" t="str">
        <x:v>Claude Sonnet 5.5</x:v>
      </x:c>
      <x:c r="G2" t="n">
        <x:v>91.56</x:v>
      </x:c>
      <x:c r="H2" t="str">
        <x:v>Gemini 4 Carbon</x:v>
      </x:c>
      <x:c r="I2" t="n">
        <x:v>90.43</x:v>
      </x:c>
      <x:c r="J2" t="str">
        <x:v>AA и Vals = среднее двух лидер-нормированных тестов; Arena = Min-Max; равные 1/3</x:v>
      </x:c>
    </x:row>
    <x:row r="3">
      <x:c r="A3" t="str">
        <x:v>Финансы — Vals</x:v>
      </x:c>
      <x:c r="B3" t="n">
        <x:v>15</x:v>
      </x:c>
      <x:c r="C3" t="n">
        <x:v>2</x:v>
      </x:c>
      <x:c r="D3" t="str">
        <x:v>Gemini 4 Carbon</x:v>
      </x:c>
      <x:c r="E3" t="n">
        <x:v>99.56</x:v>
      </x:c>
      <x:c r="F3" t="str">
        <x:v>Claude Opus 5.5</x:v>
      </x:c>
      <x:c r="G3" t="n">
        <x:v>99.54</x:v>
      </x:c>
      <x:c r="H3" t="str">
        <x:v>Claude Sonnet 5.5</x:v>
      </x:c>
      <x:c r="I3" t="n">
        <x:v>99.24</x:v>
      </x:c>
      <x:c r="J3" t="str">
        <x:v>Обе составляющие одного семейства Vals; нет независимой репликации</x:v>
      </x:c>
    </x:row>
    <x:row r="4">
      <x:c r="A4" t="str">
        <x:v>Право и налоги — Vals</x:v>
      </x:c>
      <x:c r="B4" t="n">
        <x:v>15</x:v>
      </x:c>
      <x:c r="C4" t="n">
        <x:v>3</x:v>
      </x:c>
      <x:c r="D4" t="str">
        <x:v>Gemini 4 Argon</x:v>
      </x:c>
      <x:c r="E4" t="n">
        <x:v>94.77</x:v>
      </x:c>
      <x:c r="F4" t="str">
        <x:v>Muse Wonder Full</x:v>
      </x:c>
      <x:c r="G4" t="n">
        <x:v>88.23</x:v>
      </x:c>
      <x:c r="H4" t="str">
        <x:v>Gemini 4 Carbon</x:v>
      </x:c>
      <x:c r="I4" t="n">
        <x:v>88.19</x:v>
      </x:c>
      <x:c r="J4" t="str">
        <x:v>Tax Agent охватывает правовые и налоговые аспекты</x:v>
      </x:c>
    </x:row>
    <x:row r="5">
      <x:c r="A5" t="str">
        <x:v>Агенты — LiveBench</x:v>
      </x:c>
      <x:c r="B5" t="n">
        <x:v>13</x:v>
      </x:c>
      <x:c r="C5" t="n">
        <x:v>2</x:v>
      </x:c>
      <x:c r="D5" t="str">
        <x:v>GPT-6 Astra</x:v>
      </x:c>
      <x:c r="E5" t="n">
        <x:v>98.67</x:v>
      </x:c>
      <x:c r="F5" t="str">
        <x:v>Claude Fable 5.1</x:v>
      </x:c>
      <x:c r="G5" t="n">
        <x:v>98.12</x:v>
      </x:c>
      <x:c r="H5" t="str">
        <x:v>Claude Opus 5.5</x:v>
      </x:c>
      <x:c r="I5" t="n">
        <x:v>94.1</x:v>
      </x:c>
      <x:c r="J5" t="str">
        <x:v>Два направления внутри одного LiveBench 2.0</x:v>
      </x:c>
    </x:row>
    <x:row r="6">
      <x:c r="A6" t="str">
        <x:v>Агенты — OSWorld/Zapier</x:v>
      </x:c>
      <x:c r="B6" t="n">
        <x:v>5</x:v>
      </x:c>
      <x:c r="C6" t="n">
        <x:v>2</x:v>
      </x:c>
      <x:c r="D6" t="str">
        <x:v>Gemini 4 Carbon</x:v>
      </x:c>
      <x:c r="E6" t="n">
        <x:v>96.73</x:v>
      </x:c>
      <x:c r="F6" t="str">
        <x:v>Gemini 4 Argon</x:v>
      </x:c>
      <x:c r="G6" t="n">
        <x:v>90.42</x:v>
      </x:c>
      <x:c r="H6" t="str">
        <x:v>Claude Opus 5.5</x:v>
      </x:c>
      <x:c r="I6" t="n">
        <x:v>89.42</x:v>
      </x:c>
      <x:c r="J6" t="str">
        <x:v>Сравнение пяти моделей; данные одного сравнительного слайда</x:v>
      </x:c>
    </x:row>
    <x:row r="7">
      <x:c r="A7" t="str">
        <x:v>Наука и математика</x:v>
      </x:c>
      <x:c r="B7" t="n">
        <x:v>5</x:v>
      </x:c>
      <x:c r="C7" t="n">
        <x:v>2</x:v>
      </x:c>
      <x:c r="D7" t="str">
        <x:v>Gemini 4 Carbon</x:v>
      </x:c>
      <x:c r="E7" t="n">
        <x:v>100</x:v>
      </x:c>
      <x:c r="F7" t="str">
        <x:v>GPT-6 Astra</x:v>
      </x:c>
      <x:c r="G7" t="n">
        <x:v>93.84</x:v>
      </x:c>
      <x:c r="H7" t="str">
        <x:v>Claude Opus 5.5</x:v>
      </x:c>
      <x:c r="I7" t="n">
        <x:v>89.02</x:v>
      </x:c>
      <x:c r="J7" t="str">
        <x:v>Только пять моделей; два разных типа задач</x:v>
      </x:c>
    </x:row>
    <x:row r="8">
      <x:c r="A8" t="str">
        <x:v>Визуальные задачи</x:v>
      </x:c>
      <x:c r="B8" t="n">
        <x:v>5</x:v>
      </x:c>
      <x:c r="C8" t="n">
        <x:v>2</x:v>
      </x:c>
      <x:c r="D8" t="str">
        <x:v>Gemini 4 Carbon</x:v>
      </x:c>
      <x:c r="E8" t="n">
        <x:v>100</x:v>
      </x:c>
      <x:c r="F8" t="str">
        <x:v>Gemini 4 Argon</x:v>
      </x:c>
      <x:c r="G8" t="n">
        <x:v>95.8</x:v>
      </x:c>
      <x:c r="H8" t="str">
        <x:v>GPT-6 Astra</x:v>
      </x:c>
      <x:c r="I8" t="n">
        <x:v>91.37</x:v>
      </x:c>
      <x:c r="J8" t="str">
        <x:v>Только пять моделей; тесты чтения диаграмм/чертежей</x:v>
      </x:c>
    </x:row>
    <x:row r="9">
      <x:c r="A9" t="str">
        <x:v>Кибербезопасность</x:v>
      </x:c>
      <x:c r="B9" t="n">
        <x:v>4</x:v>
      </x:c>
      <x:c r="C9" t="n">
        <x:v>2</x:v>
      </x:c>
      <x:c r="D9" t="str">
        <x:v>Gemini 4 Carbon</x:v>
      </x:c>
      <x:c r="E9" t="n">
        <x:v>100</x:v>
      </x:c>
      <x:c r="F9" t="str">
        <x:v>GPT-6 Astra</x:v>
      </x:c>
      <x:c r="G9" t="n">
        <x:v>86.57</x:v>
      </x:c>
      <x:c r="H9" t="str">
        <x:v>Gemini 4 Argon</x:v>
      </x:c>
      <x:c r="I9" t="n">
        <x:v>86.21</x:v>
      </x:c>
      <x:c r="J9" t="str">
        <x:v>Четыре модели с обоими результатами; профильный, не универсальный индекс</x:v>
      </x:c>
    </x:row>
    <x:row r="10">
      <x:c r="A10" t="str">
        <x:v>Рассуждение — LiveBench</x:v>
      </x:c>
      <x:c r="B10" t="n">
        <x:v>13</x:v>
      </x:c>
      <x:c r="C10" t="n">
        <x:v>1</x:v>
      </x:c>
      <x:c r="D10" t="str">
        <x:v>Gemini 4 Argon</x:v>
      </x:c>
      <x:c r="E10" t="n">
        <x:v>100</x:v>
      </x:c>
      <x:c r="F10" t="str">
        <x:v>GPT-6 Astra</x:v>
      </x:c>
      <x:c r="G10" t="n">
        <x:v>97.48</x:v>
      </x:c>
      <x:c r="H10" t="str">
        <x:v>GPT-6.1 Sol</x:v>
      </x:c>
      <x:c r="I10" t="n">
        <x:v>97.37</x:v>
      </x:c>
      <x:c r="J10" t="str">
        <x:v>Отдельная категория LiveBench, без дополнительной независимой проверки</x:v>
      </x:c>
    </x:row>
    <x:row r="11">
      <x:c r="A11" t="str">
        <x:v>Исследования — LiveBench</x:v>
      </x:c>
      <x:c r="B11" t="n">
        <x:v>13</x:v>
      </x:c>
      <x:c r="C11" t="n">
        <x:v>1</x:v>
      </x:c>
      <x:c r="D11" t="str">
        <x:v>Muse Wonder</x:v>
      </x:c>
      <x:c r="E11" t="n">
        <x:v>100</x:v>
      </x:c>
      <x:c r="F11" t="str">
        <x:v>Grok 4.7</x:v>
      </x:c>
      <x:c r="G11" t="n">
        <x:v>98.18</x:v>
      </x:c>
      <x:c r="H11" t="str">
        <x:v>GPT-6 Astra</x:v>
      </x:c>
      <x:c r="I11" t="n">
        <x:v>96.82</x:v>
      </x:c>
      <x:c r="J11" t="str">
        <x:v>Одна категория LiveBench; не вся научная работа</x:v>
      </x:c>
    </x:row>
    <x:row r="12">
      <x:c r="A12" t="str">
        <x:v>Анализ данных — LiveBench</x:v>
      </x:c>
      <x:c r="B12" t="n">
        <x:v>13</x:v>
      </x:c>
      <x:c r="C12" t="n">
        <x:v>1</x:v>
      </x:c>
      <x:c r="D12" t="str">
        <x:v>Gemini 4 Argon</x:v>
      </x:c>
      <x:c r="E12" t="n">
        <x:v>100</x:v>
      </x:c>
      <x:c r="F12" t="str">
        <x:v>GPT-6 Astra</x:v>
      </x:c>
      <x:c r="G12" t="n">
        <x:v>97.42</x:v>
      </x:c>
      <x:c r="H12" t="str">
        <x:v>GPT-6.1 Sol</x:v>
      </x:c>
      <x:c r="I12" t="n">
        <x:v>97.07</x:v>
      </x:c>
      <x:c r="J12" t="str">
        <x:v>Одна категория LiveBench</x:v>
      </x:c>
    </x:row>
    <x:row r="13">
      <x:c r="A13" t="str">
        <x:v>Дизайн — LiveBench</x:v>
      </x:c>
      <x:c r="B13" t="n">
        <x:v>13</x:v>
      </x:c>
      <x:c r="C13" t="n">
        <x:v>1</x:v>
      </x:c>
      <x:c r="D13" t="str">
        <x:v>Claude Opus 5.5</x:v>
      </x:c>
      <x:c r="E13" t="n">
        <x:v>100</x:v>
      </x:c>
      <x:c r="F13" t="str">
        <x:v>Claude Sonnet 5.5</x:v>
      </x:c>
      <x:c r="G13" t="n">
        <x:v>97.81</x:v>
      </x:c>
      <x:c r="H13" t="str">
        <x:v>Claude Fable 5.1</x:v>
      </x:c>
      <x:c r="I13" t="n">
        <x:v>95.97</x:v>
      </x:c>
      <x:c r="J13" t="str">
        <x:v>Одна категория LiveBench</x:v>
      </x:c>
    </x:row>
    <x:row r="14">
      <x:c r="A14" t="str">
        <x:v>Длинный контекст — GraphWalks</x:v>
      </x:c>
      <x:c r="B14" t="n">
        <x:v>5</x:v>
      </x:c>
      <x:c r="C14" t="n">
        <x:v>1</x:v>
      </x:c>
      <x:c r="D14" t="str">
        <x:v>Gemini 4 Carbon</x:v>
      </x:c>
      <x:c r="E14" t="n">
        <x:v>100</x:v>
      </x:c>
      <x:c r="F14" t="str">
        <x:v>Gemini 4 Argon</x:v>
      </x:c>
      <x:c r="G14" t="n">
        <x:v>87.53</x:v>
      </x:c>
      <x:c r="H14" t="str">
        <x:v>GPT-6 Astra</x:v>
      </x:c>
      <x:c r="I14" t="n">
        <x:v>74.64</x:v>
      </x:c>
      <x:c r="J14" t="str">
        <x:v>Один тест, только пять моделей; не равно общей работе с документами</x:v>
      </x:c>
    </x:row>
    <x:row r="15">
      <x:c r="A15" t="str">
        <x:v>ARC-AGI-2 — фактические результаты</x:v>
      </x:c>
      <x:c r="B15" t="n">
        <x:v>10</x:v>
      </x:c>
      <x:c r="C15" t="n">
        <x:v>1</x:v>
      </x:c>
      <x:c r="D15" t="str">
        <x:v>GPT-6 Astra</x:v>
      </x:c>
      <x:c r="E15" t="n">
        <x:v>100</x:v>
      </x:c>
      <x:c r="F15" t="str">
        <x:v>GPT-6.1 Sol</x:v>
      </x:c>
      <x:c r="G15" t="n">
        <x:v>99.16</x:v>
      </x:c>
      <x:c r="H15" t="str">
        <x:v>Claude Opus 5.5</x:v>
      </x:c>
      <x:c r="I15" t="n">
        <x:v>98.21</x:v>
      </x:c>
      <x:c r="J15" t="str">
        <x:v>10 измеренных оценок, прогнозы исключены</x:v>
      </x:c>
    </x:row>
    <x:row r="16">
      <x:c r="A16" t="str">
        <x:v>Рассуждение — ARC + LiveBench</x:v>
      </x:c>
      <x:c r="B16" t="n">
        <x:v>9</x:v>
      </x:c>
      <x:c r="C16" t="n">
        <x:v>2</x:v>
      </x:c>
      <x:c r="D16" t="str">
        <x:v>GPT-6 Astra</x:v>
      </x:c>
      <x:c r="E16" t="n">
        <x:v>98.74</x:v>
      </x:c>
      <x:c r="F16" t="str">
        <x:v>GPT-6.1 Sol</x:v>
      </x:c>
      <x:c r="G16" t="n">
        <x:v>98.26</x:v>
      </x:c>
      <x:c r="H16" t="str">
        <x:v>Gemini 4 Argon</x:v>
      </x:c>
      <x:c r="I16" t="n">
        <x:v>98.05</x:v>
      </x:c>
      <x:c r="J16" t="str">
        <x:v>Только 9 моделей с двумя фактическими результатами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0" hidden="0" customWidth="1"/>
    <x:col min="4" max="4" width="23" hidden="0" customWidth="1"/>
    <x:col min="5" max="5" width="25" hidden="0" customWidth="1"/>
    <x:col min="6" max="6" width="19" hidden="0" customWidth="1"/>
    <x:col min="7" max="7" width="22" hidden="0" customWidth="1"/>
    <x:col min="8" max="8" width="19" hidden="0" customWidth="1"/>
  </x:cols>
  <x:sheetData>
    <x:row r="1" ht="34" customHeight="1">
      <x:c r="A1" s="5" t="str">
        <x:v>Модель</x:v>
      </x:c>
      <x:c r="B1" s="5" t="str">
        <x:v>Программирование</x:v>
      </x:c>
      <x:c r="C1" s="5" t="str">
        <x:v>Финансы</x:v>
      </x:c>
      <x:c r="D1" s="5" t="str">
        <x:v>Право и налоги</x:v>
      </x:c>
      <x:c r="E1" s="5" t="str">
        <x:v>Наука и математика</x:v>
      </x:c>
      <x:c r="F1" s="5" t="str">
        <x:v>Рассуждение</x:v>
      </x:c>
      <x:c r="G1" s="5" t="str">
        <x:v>Анализ данных</x:v>
      </x:c>
      <x:c r="H1" s="5" t="str">
        <x:v>Дизайн</x:v>
      </x:c>
    </x:row>
    <x:row r="2">
      <x:c r="A2" t="str">
        <x:v>Claude Opus 5.5</x:v>
      </x:c>
      <x:c r="B2" s="10" t="n">
        <x:v>97.73629148629148</x:v>
      </x:c>
      <x:c r="C2" s="10" t="n">
        <x:v>99.542</x:v>
      </x:c>
      <x:c r="D2" s="10" t="n">
        <x:v>70.827</x:v>
      </x:c>
      <x:c r="E2" s="10" t="n">
        <x:v>89.025</x:v>
      </x:c>
      <x:c r="F2" s="10" t="n">
        <x:v>97.581</x:v>
      </x:c>
      <x:c r="G2" s="10" t="n">
        <x:v>94.249</x:v>
      </x:c>
      <x:c r="H2" s="10" t="n">
        <x:v>100</x:v>
      </x:c>
    </x:row>
    <x:row r="3">
      <x:c r="A3" t="str">
        <x:v>GPT-6 Astra</x:v>
      </x:c>
      <x:c r="B3" s="10" t="n">
        <x:v>89.45735595575069</x:v>
      </x:c>
      <x:c r="C3" s="10" t="n">
        <x:v>92.059</x:v>
      </x:c>
      <x:c r="D3" s="10" t="n">
        <x:v>45.59</x:v>
      </x:c>
      <x:c r="E3" s="10" t="n">
        <x:v>93.843</x:v>
      </x:c>
      <x:c r="F3" s="10" t="n">
        <x:v>98.738</x:v>
      </x:c>
      <x:c r="G3" s="10" t="n">
        <x:v>97.418</x:v>
      </x:c>
      <x:c r="H3" s="10" t="n">
        <x:v>94.361</x:v>
      </x:c>
    </x:row>
    <x:row r="4">
      <x:c r="A4" t="str">
        <x:v>Gemini 4 Carbon</x:v>
      </x:c>
      <x:c r="B4" s="10" t="n">
        <x:v>90.43084642367184</x:v>
      </x:c>
      <x:c r="C4" s="10" t="n">
        <x:v>99.558</x:v>
      </x:c>
      <x:c r="D4" s="10" t="n">
        <x:v>88.192</x:v>
      </x:c>
      <x:c r="E4" s="10" t="n">
        <x:v>100</x:v>
      </x:c>
      <x:c r="F4" s="10"/>
      <x:c r="G4" s="10"/>
      <x:c r="H4" s="10"/>
    </x:row>
    <x:row r="5">
      <x:c r="A5" t="str">
        <x:v>DeepSeek V4.1 Flash 1017</x:v>
      </x:c>
      <x:c r="B5" s="10" t="n">
        <x:v>55.67792445920342</x:v>
      </x:c>
      <x:c r="C5" s="10" t="n">
        <x:v>91.615</x:v>
      </x:c>
      <x:c r="D5" s="10" t="n">
        <x:v>73.039</x:v>
      </x:c>
      <x:c r="E5" s="10"/>
      <x:c r="F5" s="10" t="n">
        <x:v>87.951</x:v>
      </x:c>
      <x:c r="G5" s="10" t="n">
        <x:v>93.31</x:v>
      </x:c>
      <x:c r="H5" s="10" t="n">
        <x:v>95.972</x:v>
      </x:c>
    </x:row>
    <x:row r="7">
      <x:c r="A7" t="str">
        <x:v>Пустая ячейка = фактический результат по отрасли отсутствует, а не 0.</x:v>
      </x:c>
    </x:row>
    <x:row r="8">
      <x:c r="A8" t="str">
        <x:v>Индекс программирования пересчитан по новой единой методике.</x:v>
      </x:c>
    </x:row>
    <x:row r="9">
      <x:c r="A9" t="str">
        <x:v>Остальные отрасли: исходные относительные индексы; состав тестов и выборка неодинаковы.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0" hidden="0" customWidth="1"/>
    <x:col min="4" max="4" width="28" hidden="0" customWidth="1"/>
    <x:col min="5" max="5" width="23" hidden="0" customWidth="1"/>
  </x:cols>
  <x:sheetData>
    <x:row r="1" ht="34" customHeight="1">
      <x:c r="A1" s="5" t="str">
        <x:v>Модель</x:v>
      </x:c>
      <x:c r="B1" s="5" t="str">
        <x:v>Новый индекс</x:v>
      </x:c>
      <x:c r="C1" s="5" t="str">
        <x:v>Без Terminal-Bench (20)</x:v>
      </x:c>
      <x:c r="D1" s="5" t="str">
        <x:v>С Code Migration (15)</x:v>
      </x:c>
      <x:c r="E1" s="5" t="str">
        <x:v>Старый ранговый</x:v>
      </x:c>
    </x:row>
    <x:row r="2">
      <x:c r="A2" t="str">
        <x:v>Claude Opus 5.5</x:v>
      </x:c>
      <x:c r="B2" s="10" t="n">
        <x:v>97.7363</x:v>
      </x:c>
      <x:c r="C2" s="10" t="n">
        <x:v>99.2424</x:v>
      </x:c>
      <x:c r="D2" s="10" t="n">
        <x:v>96.9854</x:v>
      </x:c>
      <x:c r="E2" s="10" t="n">
        <x:v>98.2456</x:v>
      </x:c>
    </x:row>
    <x:row r="3">
      <x:c r="A3" t="str">
        <x:v>Claude Sonnet 5.5</x:v>
      </x:c>
      <x:c r="B3" s="10" t="n">
        <x:v>91.5589</x:v>
      </x:c>
      <x:c r="C3" s="10" t="n">
        <x:v>91.0448</x:v>
      </x:c>
      <x:c r="D3" s="10" t="n">
        <x:v>91.6527</x:v>
      </x:c>
      <x:c r="E3" s="10" t="n">
        <x:v>92.9825</x:v>
      </x:c>
    </x:row>
    <x:row r="4">
      <x:c r="A4" t="str">
        <x:v>Gemini 4 Carbon</x:v>
      </x:c>
      <x:c r="B4" s="10" t="n">
        <x:v>90.4308</x:v>
      </x:c>
      <x:c r="C4" s="10" t="n">
        <x:v>88.7851</x:v>
      </x:c>
      <x:c r="D4" s="10" t="n">
        <x:v>89.8802</x:v>
      </x:c>
      <x:c r="E4" s="10" t="n">
        <x:v>89.4737</x:v>
      </x:c>
    </x:row>
    <x:row r="5">
      <x:c r="A5" t="str">
        <x:v>GPT-6 Astra</x:v>
      </x:c>
      <x:c r="B5" s="10" t="n">
        <x:v>89.4574</x:v>
      </x:c>
      <x:c r="C5" s="10" t="n">
        <x:v>90.9559</x:v>
      </x:c>
      <x:c r="D5" s="10" t="n">
        <x:v>88.9079</x:v>
      </x:c>
      <x:c r="E5" s="10" t="n">
        <x:v>85.9649</x:v>
      </x:c>
    </x:row>
    <x:row r="6">
      <x:c r="A6" t="str">
        <x:v>GPT-6.1 Sol</x:v>
      </x:c>
      <x:c r="B6" s="10" t="n">
        <x:v>83.7218</x:v>
      </x:c>
      <x:c r="C6" s="10" t="n">
        <x:v>86.342</x:v>
      </x:c>
      <x:c r="D6" s="10" t="n">
        <x:v>83.2292</x:v>
      </x:c>
      <x:c r="E6" s="10" t="n">
        <x:v>70.1754</x:v>
      </x:c>
    </x:row>
    <x:row r="7">
      <x:c r="A7" t="str">
        <x:v>Claude Fable 5.1</x:v>
      </x:c>
      <x:c r="B7" s="10" t="n">
        <x:v>79.7943</x:v>
      </x:c>
      <x:c r="C7" s="10" t="n">
        <x:v>79.6842</x:v>
      </x:c>
      <x:c r="D7" s="10"/>
      <x:c r="E7" s="10" t="n">
        <x:v>66.6667</x:v>
      </x:c>
    </x:row>
    <x:row r="8">
      <x:c r="A8" t="str">
        <x:v>Muse Wonder Full</x:v>
      </x:c>
      <x:c r="B8" s="10" t="n">
        <x:v>79.5817</x:v>
      </x:c>
      <x:c r="C8" s="10" t="n">
        <x:v>79.6581</x:v>
      </x:c>
      <x:c r="D8" s="10" t="n">
        <x:v>77.3042</x:v>
      </x:c>
      <x:c r="E8" s="10" t="n">
        <x:v>66.6667</x:v>
      </x:c>
    </x:row>
    <x:row r="9">
      <x:c r="A9" t="str">
        <x:v>Kimi K3.1 Pro</x:v>
      </x:c>
      <x:c r="B9" s="10" t="n">
        <x:v>74.656</x:v>
      </x:c>
      <x:c r="C9" s="10" t="n">
        <x:v>66.1691</x:v>
      </x:c>
      <x:c r="D9" s="10" t="n">
        <x:v>71.7218</x:v>
      </x:c>
      <x:c r="E9" s="10" t="n">
        <x:v>70.1754</x:v>
      </x:c>
    </x:row>
    <x:row r="10">
      <x:c r="A10" t="str">
        <x:v>GPT-6.1 Terra</x:v>
      </x:c>
      <x:c r="B10" s="10" t="n">
        <x:v>71.0145</x:v>
      </x:c>
      <x:c r="C10" s="10" t="n">
        <x:v>74.9169</x:v>
      </x:c>
      <x:c r="D10" s="10" t="n">
        <x:v>70.9249</x:v>
      </x:c>
      <x:c r="E10" s="10" t="n">
        <x:v>59.6491</x:v>
      </x:c>
    </x:row>
    <x:row r="11">
      <x:c r="A11" t="str">
        <x:v>Gemini 4 Argon</x:v>
      </x:c>
      <x:c r="B11" s="10" t="n">
        <x:v>69.7562</x:v>
      </x:c>
      <x:c r="C11" s="10" t="n">
        <x:v>66.6784</x:v>
      </x:c>
      <x:c r="D11" s="10" t="n">
        <x:v>68.7812</x:v>
      </x:c>
      <x:c r="E11" s="10" t="n">
        <x:v>61.4035</x:v>
      </x:c>
    </x:row>
    <x:row r="12">
      <x:c r="A12" t="str">
        <x:v>Muse Wonder</x:v>
      </x:c>
      <x:c r="B12" s="10" t="n">
        <x:v>61.858</x:v>
      </x:c>
      <x:c r="C12" s="10" t="n">
        <x:v>61.3185</x:v>
      </x:c>
      <x:c r="D12" s="10" t="n">
        <x:v>61.5174</x:v>
      </x:c>
      <x:c r="E12" s="10" t="n">
        <x:v>43.8596</x:v>
      </x:c>
    </x:row>
    <x:row r="13">
      <x:c r="A13" t="str">
        <x:v>Qwen 3.8 Max 0902</x:v>
      </x:c>
      <x:c r="B13" s="10" t="n">
        <x:v>56.548</x:v>
      </x:c>
      <x:c r="C13" s="10" t="n">
        <x:v>59.2685</x:v>
      </x:c>
      <x:c r="D13" s="10" t="n">
        <x:v>55.5264</x:v>
      </x:c>
      <x:c r="E13" s="10" t="n">
        <x:v>35.0877</x:v>
      </x:c>
    </x:row>
    <x:row r="14">
      <x:c r="A14" t="str">
        <x:v>DeepSeek V4.1 Flash 1017</x:v>
      </x:c>
      <x:c r="B14" s="10" t="n">
        <x:v>55.6779</x:v>
      </x:c>
      <x:c r="C14" s="10" t="n">
        <x:v>65.2221</x:v>
      </x:c>
      <x:c r="D14" s="10" t="n">
        <x:v>56.4037</x:v>
      </x:c>
      <x:c r="E14" s="10" t="n">
        <x:v>36.8421</x:v>
      </x:c>
    </x:row>
    <x:row r="15">
      <x:c r="A15" t="str">
        <x:v>GLM 5.3</x:v>
      </x:c>
      <x:c r="B15" s="10" t="n">
        <x:v>49.434</x:v>
      </x:c>
      <x:c r="C15" s="10" t="n">
        <x:v>50.9443</x:v>
      </x:c>
      <x:c r="D15" s="10" t="n">
        <x:v>48.3013</x:v>
      </x:c>
      <x:c r="E15" s="10" t="n">
        <x:v>29.8246</x:v>
      </x:c>
    </x:row>
    <x:row r="16">
      <x:c r="A16" t="str">
        <x:v>Grok 4.7</x:v>
      </x:c>
      <x:c r="B16" s="10" t="n">
        <x:v>48.823</x:v>
      </x:c>
      <x:c r="C16" s="10" t="n">
        <x:v>60.9195</x:v>
      </x:c>
      <x:c r="D16" s="10" t="n">
        <x:v>47.7716</x:v>
      </x:c>
      <x:c r="E16" s="10" t="n">
        <x:v>21.0526</x:v>
      </x:c>
    </x:row>
    <x:row r="17">
      <x:c r="A17" t="str">
        <x:v>Claude Haiku 5.5</x:v>
      </x:c>
      <x:c r="B17" s="10" t="n">
        <x:v>48.7919</x:v>
      </x:c>
      <x:c r="C17" s="10" t="n">
        <x:v>60.1941</x:v>
      </x:c>
      <x:c r="D17" s="10" t="n">
        <x:v>46.6369</x:v>
      </x:c>
      <x:c r="E17" s="10" t="n">
        <x:v>33.3333</x:v>
      </x:c>
    </x:row>
    <x:row r="18">
      <x:c r="A18" t="str">
        <x:v>MiMo V2.6 Pro</x:v>
      </x:c>
      <x:c r="B18" s="10" t="n">
        <x:v>48.1768</x:v>
      </x:c>
      <x:c r="C18" s="10" t="n">
        <x:v>55.5087</x:v>
      </x:c>
      <x:c r="D18" s="10"/>
      <x:c r="E18" s="10" t="n">
        <x:v>22.807</x:v>
      </x:c>
    </x:row>
    <x:row r="19">
      <x:c r="A19" t="str">
        <x:v>MiniMax M3.1 Flash</x:v>
      </x:c>
      <x:c r="B19" s="10" t="n">
        <x:v>35.2013</x:v>
      </x:c>
      <x:c r="C19" s="10" t="n">
        <x:v>43.1362</x:v>
      </x:c>
      <x:c r="D19" s="10"/>
      <x:c r="E19" s="10" t="n">
        <x:v>7.0175</x:v>
      </x:c>
    </x:row>
    <x:row r="20">
      <x:c r="A20" t="str">
        <x:v>Step 5 Preview</x:v>
      </x:c>
      <x:c r="B20" s="10" t="n">
        <x:v>33.3965</x:v>
      </x:c>
      <x:c r="C20" s="10" t="n">
        <x:v>34.0175</x:v>
      </x:c>
      <x:c r="D20" s="10"/>
      <x:c r="E20" s="10" t="n">
        <x:v>5.2632</x:v>
      </x:c>
    </x:row>
    <x:row r="21">
      <x:c r="A21" t="str">
        <x:v>Gemini 3.8 Flash</x:v>
      </x:c>
      <x:c r="B21" s="10" t="n">
        <x:v>32.5078</x:v>
      </x:c>
      <x:c r="C21" s="10" t="n">
        <x:v>43.4986</x:v>
      </x:c>
      <x:c r="D21" s="10"/>
      <x:c r="E21" s="10" t="n">
        <x:v>3.5088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9" hidden="0" customWidth="1"/>
    <x:col min="2" max="2" width="102" hidden="0" customWidth="1"/>
  </x:cols>
  <x:sheetData>
    <x:row r="1" ht="34" customHeight="1">
      <x:c r="A1" s="5" t="str">
        <x:v>Параметр</x:v>
      </x:c>
      <x:c r="B1" s="5" t="str">
        <x:v>Значение или правило</x:v>
      </x:c>
    </x:row>
    <x:row r="2">
      <x:c r="A2" t="str">
        <x:v>Тип индекса</x:v>
      </x:c>
      <x:c r="B2" t="str">
        <x:v>Относительный результат на шкале 0–100, а не процент успешно решённых задач</x:v>
      </x:c>
    </x:row>
    <x:row r="3">
      <x:c r="A3" t="str">
        <x:v>Охват</x:v>
      </x:c>
      <x:c r="B3" t="str">
        <x:v>20 моделей, пять измеренных бенчмарков</x:v>
      </x:c>
    </x:row>
    <x:row r="4">
      <x:c r="A4" t="str">
        <x:v>Artificial Analysis</x:v>
      </x:c>
      <x:c r="B4" t="str">
        <x:v>Terminal-Bench 4.0 и FrontierCode 2.0, вес источника 1/3</x:v>
      </x:c>
    </x:row>
    <x:row r="5">
      <x:c r="A5" t="str">
        <x:v>Vals</x:v>
      </x:c>
      <x:c r="B5" t="str">
        <x:v>Terminal-Bench 4.0 и Vibe Code v1.1, вес источника 1/3</x:v>
      </x:c>
    </x:row>
    <x:row r="6">
      <x:c r="A6" t="str">
        <x:v>Arena</x:v>
      </x:c>
      <x:c r="B6" t="str">
        <x:v>Arena WebDev Elo, вес источника 1/3</x:v>
      </x:c>
    </x:row>
    <x:row r="7">
      <x:c r="A7" t="str">
        <x:v>Нормализация каждого теста AA и Vals</x:v>
      </x:c>
      <x:c r="B7" t="str">
        <x:v>100 × значение модели / максимум теста среди 20 моделей</x:v>
      </x:c>
    </x:row>
    <x:row r="8">
      <x:c r="A8" t="str">
        <x:v>Сведение AA</x:v>
      </x:c>
      <x:c r="B8" t="str">
        <x:v>AA_norm = (AA_Term_norm + AA_Frontier_norm) / 2</x:v>
      </x:c>
    </x:row>
    <x:row r="9">
      <x:c r="A9" t="str">
        <x:v>Сведение Vals</x:v>
      </x:c>
      <x:c r="B9" t="str">
        <x:v>Vals_norm = (Vals_Term_norm + Vals_Vibe_norm) / 2</x:v>
      </x:c>
    </x:row>
    <x:row r="10">
      <x:c r="A10" t="str">
        <x:v>Arena Min-Max</x:v>
      </x:c>
      <x:c r="B10" t="str">
        <x:v>100 × (Arena_Elo - min Arena Elo) / (max Arena Elo - min Arena Elo)</x:v>
      </x:c>
    </x:row>
    <x:row r="11">
      <x:c r="A11" t="str">
        <x:v>Итог</x:v>
      </x:c>
      <x:c r="B11" t="str">
        <x:v>(AA_norm + Vals_norm + Arena_MinMax) / 3</x:v>
      </x:c>
    </x:row>
    <x:row r="12">
      <x:c r="A12" t="str">
        <x:v>AA Terminal максимум</x:v>
      </x:c>
      <x:c r="B12" t="n">
        <x:v>67.2</x:v>
      </x:c>
    </x:row>
    <x:row r="13">
      <x:c r="A13" t="str">
        <x:v>AA FrontierCode максимум</x:v>
      </x:c>
      <x:c r="B13" t="n">
        <x:v>46.4</x:v>
      </x:c>
    </x:row>
    <x:row r="14">
      <x:c r="A14" t="str">
        <x:v>Vals Terminal максимум</x:v>
      </x:c>
      <x:c r="B14" t="n">
        <x:v>65.2</x:v>
      </x:c>
    </x:row>
    <x:row r="15">
      <x:c r="A15" t="str">
        <x:v>Vals Vibe максимум</x:v>
      </x:c>
      <x:c r="B15" t="n">
        <x:v>92.4</x:v>
      </x:c>
    </x:row>
    <x:row r="16">
      <x:c r="A16" t="str">
        <x:v>Arena минимум</x:v>
      </x:c>
      <x:c r="B16" t="n">
        <x:v>1571</x:v>
      </x:c>
    </x:row>
    <x:row r="17">
      <x:c r="A17" t="str">
        <x:v>Arena максимум</x:v>
      </x:c>
      <x:c r="B17" t="n">
        <x:v>1810</x:v>
      </x:c>
    </x:row>
    <x:row r="18">
      <x:c r="A18" t="str">
        <x:v>Перекрытие источников</x:v>
      </x:c>
      <x:c r="B18" t="str">
        <x:v>AA Terminal и Vals Terminal используют близкие задания. Равные веса организаций не делают тесты независимыми.</x:v>
      </x:c>
    </x:row>
    <x:row r="19">
      <x:c r="A19" t="str">
        <x:v>Чувствительность</x:v>
      </x:c>
      <x:c r="B19" t="str">
        <x:v>Отдельно проверена версия без обоих Terminal-Bench и на 15 моделях с Code Migration.</x:v>
      </x:c>
    </x:row>
    <x:row r="20">
      <x:c r="A20" t="str">
        <x:v>Остальные отрасли</x:v>
      </x:c>
      <x:c r="B20" t="str">
        <x:v>Индексы отраслей из gptunnel_specialized_rankings_20_models_2026-11-05.xlsx неизменны.</x:v>
      </x:c>
    </x:row>
    <x:row r="21">
      <x:c r="A21" t="str">
        <x:v>Срез</x:v>
      </x:c>
      <x:c r="B21" t="str">
        <x:v>05.11.2026, по собранным файлам GPTunneL; независимая повторная оценка первичных тестов не выполнялась.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85" hidden="0" customWidth="1"/>
  </x:cols>
  <x:sheetData>
    <x:row r="1" ht="34" customHeight="1">
      <x:c r="A1" s="5" t="str">
        <x:v>Источник</x:v>
      </x:c>
      <x:c r="B1" s="5" t="str">
        <x:v>Ссылка / исходный файл</x:v>
      </x:c>
    </x:row>
    <x:row r="2">
      <x:c r="A2" t="str">
        <x:v>Исходный рейтинг AA Vals Arena</x:v>
      </x:c>
      <x:c r="B2" t="str">
        <x:v>gptunnel_coding_final_20_models_AA_Vals_Arena.xlsx</x:v>
      </x:c>
    </x:row>
    <x:row r="3">
      <x:c r="A3" t="str">
        <x:v>Исходные специализированные рейтинги</x:v>
      </x:c>
      <x:c r="B3" t="str">
        <x:v>gptunnel_specialized_rankings_20_models_2026-11-05.xlsx</x:v>
      </x:c>
    </x:row>
    <x:row r="4">
      <x:c r="A4" t="str">
        <x:v>Artificial Analysis — Terminal-Bench 4.0</x:v>
      </x:c>
      <x:c r="B4" t="str">
        <x:v>https://artificialanalysis.ai/evaluations/terminalbench-4-0</x:v>
      </x:c>
    </x:row>
    <x:row r="5">
      <x:c r="A5" t="str">
        <x:v>Artificial Analysis — FrontierCode 2.0</x:v>
      </x:c>
      <x:c r="B5" t="str">
        <x:v>https://artificialanalysis.ai/evaluations/frontiercode-2-0</x:v>
      </x:c>
    </x:row>
    <x:row r="6">
      <x:c r="A6" t="str">
        <x:v>Vals Index</x:v>
      </x:c>
      <x:c r="B6" t="str">
        <x:v>https://www.vals.ai/benchmarks/vals_index</x:v>
      </x:c>
    </x:row>
    <x:row r="7">
      <x:c r="A7" t="str">
        <x:v>Arena WebDev</x:v>
      </x:c>
      <x:c r="B7" t="str">
        <x:v>https://arena.ai/leaderboard/code/webdev</x:v>
      </x:c>
    </x:row>
  </x:sheetData>
  <x:pageMargins left="0.7" right="0.7" top="0.75" bottom="0.75" header="0.3" footer="0.3"/>
</x:worksheet>
</file>